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pec21\job11_37\texcel\"/>
    </mc:Choice>
  </mc:AlternateContent>
  <xr:revisionPtr revIDLastSave="0" documentId="13_ncr:1_{A2F67199-B7CE-4618-A321-E067F5C6CBC0}" xr6:coauthVersionLast="47" xr6:coauthVersionMax="47" xr10:uidLastSave="{00000000-0000-0000-0000-000000000000}"/>
  <bookViews>
    <workbookView xWindow="28680" yWindow="-120" windowWidth="29040" windowHeight="15840" tabRatio="620" activeTab="3" xr2:uid="{00000000-000D-0000-FFFF-FFFF00000000}"/>
  </bookViews>
  <sheets>
    <sheet name="Данные" sheetId="9" r:id="rId1"/>
    <sheet name="Данные2" sheetId="47" r:id="rId2"/>
    <sheet name="пров строк" sheetId="8" r:id="rId3"/>
    <sheet name="Поиск_минусов" sheetId="10" r:id="rId4"/>
    <sheet name="Лист3" sheetId="46" r:id="rId5"/>
    <sheet name="Лист2" sheetId="44" r:id="rId6"/>
    <sheet name="Лист1" sheetId="48" r:id="rId7"/>
  </sheets>
  <definedNames>
    <definedName name="_f11">Данные!$A$2:$Y$500</definedName>
    <definedName name="_xlnm.Print_Titles" localSheetId="3">Поиск_минусов!$D:$D,Поиск_минусов!$1:$4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7" i="8" l="1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20" i="8"/>
  <c r="C20" i="8"/>
  <c r="B21" i="8"/>
  <c r="C21" i="8"/>
  <c r="B22" i="8"/>
  <c r="C22" i="8"/>
  <c r="B23" i="8"/>
  <c r="C23" i="8"/>
  <c r="B24" i="8"/>
  <c r="C24" i="8"/>
  <c r="D52" i="10"/>
  <c r="D53" i="10"/>
  <c r="D51" i="10"/>
  <c r="D50" i="10"/>
  <c r="D49" i="10"/>
  <c r="D48" i="10"/>
  <c r="D47" i="10"/>
  <c r="D45" i="10"/>
  <c r="D44" i="10"/>
  <c r="D43" i="10"/>
  <c r="D42" i="10"/>
  <c r="D41" i="10"/>
  <c r="D40" i="10"/>
  <c r="D38" i="10"/>
  <c r="D37" i="10"/>
  <c r="D36" i="10"/>
  <c r="D35" i="10"/>
  <c r="D33" i="10"/>
  <c r="D32" i="10"/>
  <c r="D31" i="10"/>
  <c r="D26" i="10"/>
  <c r="D27" i="10"/>
  <c r="A53" i="10" l="1"/>
  <c r="A52" i="10"/>
  <c r="A26" i="10"/>
  <c r="A27" i="10"/>
  <c r="A32" i="9"/>
  <c r="A368" i="47" l="1"/>
  <c r="A367" i="47"/>
  <c r="A366" i="47"/>
  <c r="A365" i="47"/>
  <c r="A364" i="47"/>
  <c r="A363" i="47"/>
  <c r="A362" i="47"/>
  <c r="A361" i="47"/>
  <c r="A360" i="47"/>
  <c r="A359" i="47"/>
  <c r="A358" i="47"/>
  <c r="A357" i="47"/>
  <c r="A356" i="47"/>
  <c r="A355" i="47"/>
  <c r="A354" i="47"/>
  <c r="A353" i="47"/>
  <c r="A352" i="47"/>
  <c r="A351" i="47"/>
  <c r="A350" i="47"/>
  <c r="A349" i="47"/>
  <c r="A348" i="47"/>
  <c r="A347" i="47"/>
  <c r="A346" i="47"/>
  <c r="A345" i="47"/>
  <c r="A344" i="47"/>
  <c r="A343" i="47"/>
  <c r="A342" i="47"/>
  <c r="A341" i="47"/>
  <c r="A340" i="47"/>
  <c r="A339" i="47"/>
  <c r="A338" i="47"/>
  <c r="A337" i="47"/>
  <c r="A336" i="47"/>
  <c r="A335" i="47"/>
  <c r="A334" i="47"/>
  <c r="A333" i="47"/>
  <c r="A332" i="47"/>
  <c r="A331" i="47"/>
  <c r="A330" i="47"/>
  <c r="A329" i="47"/>
  <c r="A328" i="47"/>
  <c r="A327" i="47"/>
  <c r="A326" i="47"/>
  <c r="A325" i="47"/>
  <c r="A324" i="47"/>
  <c r="A323" i="47"/>
  <c r="A322" i="47"/>
  <c r="A321" i="47"/>
  <c r="A320" i="47"/>
  <c r="A319" i="47"/>
  <c r="A318" i="47"/>
  <c r="A317" i="47"/>
  <c r="A316" i="47"/>
  <c r="A315" i="47"/>
  <c r="A314" i="47"/>
  <c r="A313" i="47"/>
  <c r="A312" i="47"/>
  <c r="A311" i="47"/>
  <c r="A310" i="47"/>
  <c r="A309" i="47"/>
  <c r="A308" i="47"/>
  <c r="A307" i="47"/>
  <c r="A306" i="47"/>
  <c r="A305" i="47"/>
  <c r="A304" i="47"/>
  <c r="A303" i="47"/>
  <c r="A302" i="47"/>
  <c r="A301" i="47"/>
  <c r="A300" i="47"/>
  <c r="A299" i="47"/>
  <c r="A298" i="47"/>
  <c r="A297" i="47"/>
  <c r="A296" i="47"/>
  <c r="A295" i="47"/>
  <c r="A294" i="47"/>
  <c r="A293" i="47"/>
  <c r="A292" i="47"/>
  <c r="A291" i="47"/>
  <c r="A290" i="47"/>
  <c r="A289" i="47"/>
  <c r="A288" i="47"/>
  <c r="A287" i="47"/>
  <c r="A286" i="47"/>
  <c r="A285" i="47"/>
  <c r="A284" i="47"/>
  <c r="A283" i="47"/>
  <c r="A282" i="47"/>
  <c r="A281" i="47"/>
  <c r="A280" i="47"/>
  <c r="A279" i="47"/>
  <c r="A278" i="47"/>
  <c r="A277" i="47"/>
  <c r="A276" i="47"/>
  <c r="A275" i="47"/>
  <c r="A274" i="47"/>
  <c r="A273" i="47"/>
  <c r="A272" i="47"/>
  <c r="A271" i="47"/>
  <c r="A270" i="47"/>
  <c r="A269" i="47"/>
  <c r="A268" i="47"/>
  <c r="A267" i="47"/>
  <c r="A266" i="47"/>
  <c r="A265" i="47"/>
  <c r="A264" i="47"/>
  <c r="A263" i="47"/>
  <c r="A262" i="47"/>
  <c r="A261" i="47"/>
  <c r="A260" i="47"/>
  <c r="A259" i="47"/>
  <c r="A258" i="47"/>
  <c r="A257" i="47"/>
  <c r="A256" i="47"/>
  <c r="A255" i="47"/>
  <c r="A254" i="47"/>
  <c r="A253" i="47"/>
  <c r="A252" i="47"/>
  <c r="A251" i="47"/>
  <c r="A250" i="47"/>
  <c r="A249" i="47"/>
  <c r="A248" i="47"/>
  <c r="A247" i="47"/>
  <c r="A246" i="47"/>
  <c r="A245" i="47"/>
  <c r="A244" i="47"/>
  <c r="A243" i="47"/>
  <c r="A242" i="47"/>
  <c r="A241" i="47"/>
  <c r="A240" i="47"/>
  <c r="A239" i="47"/>
  <c r="A238" i="47"/>
  <c r="A237" i="47"/>
  <c r="A236" i="47"/>
  <c r="A235" i="47"/>
  <c r="A234" i="47"/>
  <c r="A233" i="47"/>
  <c r="A232" i="47"/>
  <c r="A231" i="47"/>
  <c r="A230" i="47"/>
  <c r="A229" i="47"/>
  <c r="A228" i="47"/>
  <c r="A227" i="47"/>
  <c r="A226" i="47"/>
  <c r="A225" i="47"/>
  <c r="A224" i="47"/>
  <c r="A223" i="47"/>
  <c r="A222" i="47"/>
  <c r="A221" i="47"/>
  <c r="A220" i="47"/>
  <c r="A219" i="47"/>
  <c r="A218" i="47"/>
  <c r="A217" i="47"/>
  <c r="A216" i="47"/>
  <c r="A215" i="47"/>
  <c r="A214" i="47"/>
  <c r="A213" i="47"/>
  <c r="A212" i="47"/>
  <c r="A211" i="47"/>
  <c r="A210" i="47"/>
  <c r="A209" i="47"/>
  <c r="A208" i="47"/>
  <c r="A207" i="47"/>
  <c r="A206" i="47"/>
  <c r="A205" i="47"/>
  <c r="A204" i="47"/>
  <c r="A203" i="47"/>
  <c r="A202" i="47"/>
  <c r="A201" i="47"/>
  <c r="A200" i="47"/>
  <c r="A199" i="47"/>
  <c r="A198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A141" i="47"/>
  <c r="A140" i="47"/>
  <c r="A139" i="47"/>
  <c r="A138" i="47"/>
  <c r="A137" i="47"/>
  <c r="A136" i="47"/>
  <c r="A135" i="47"/>
  <c r="A134" i="47"/>
  <c r="A133" i="47"/>
  <c r="A132" i="47"/>
  <c r="A131" i="47"/>
  <c r="A130" i="47"/>
  <c r="A129" i="47"/>
  <c r="A128" i="47"/>
  <c r="A127" i="47"/>
  <c r="A126" i="47"/>
  <c r="A125" i="47"/>
  <c r="A124" i="47"/>
  <c r="A123" i="47"/>
  <c r="A122" i="47"/>
  <c r="A121" i="47"/>
  <c r="A120" i="47"/>
  <c r="A119" i="47"/>
  <c r="A118" i="47"/>
  <c r="A117" i="47"/>
  <c r="A116" i="47"/>
  <c r="A115" i="47"/>
  <c r="A114" i="47"/>
  <c r="A113" i="47"/>
  <c r="A112" i="47"/>
  <c r="A111" i="47"/>
  <c r="A110" i="47"/>
  <c r="A109" i="47"/>
  <c r="A108" i="47"/>
  <c r="A107" i="47"/>
  <c r="A106" i="47"/>
  <c r="A105" i="47"/>
  <c r="A104" i="47"/>
  <c r="A103" i="47"/>
  <c r="A102" i="47"/>
  <c r="A101" i="47"/>
  <c r="A100" i="47"/>
  <c r="A99" i="47"/>
  <c r="A98" i="47"/>
  <c r="A97" i="47"/>
  <c r="A96" i="47"/>
  <c r="A95" i="47"/>
  <c r="A94" i="47"/>
  <c r="A93" i="47"/>
  <c r="A92" i="47"/>
  <c r="A91" i="47"/>
  <c r="A90" i="47"/>
  <c r="A89" i="47"/>
  <c r="A88" i="47"/>
  <c r="A87" i="47"/>
  <c r="A86" i="47"/>
  <c r="A85" i="47"/>
  <c r="A84" i="47"/>
  <c r="A83" i="47"/>
  <c r="A82" i="47"/>
  <c r="A81" i="47"/>
  <c r="A80" i="47"/>
  <c r="A79" i="47"/>
  <c r="A78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  <c r="A5" i="47"/>
  <c r="A4" i="47"/>
  <c r="A3" i="47"/>
  <c r="A2" i="47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Z27" i="10" l="1"/>
  <c r="V53" i="10"/>
  <c r="N26" i="10"/>
  <c r="K26" i="10"/>
  <c r="H53" i="10"/>
  <c r="U26" i="10"/>
  <c r="U27" i="10"/>
  <c r="U52" i="10"/>
  <c r="N52" i="10"/>
  <c r="R26" i="10"/>
  <c r="O53" i="10"/>
  <c r="J52" i="10"/>
  <c r="Y27" i="10"/>
  <c r="T27" i="10"/>
  <c r="M27" i="10"/>
  <c r="U53" i="10"/>
  <c r="V52" i="10"/>
  <c r="J26" i="10"/>
  <c r="W53" i="10"/>
  <c r="P52" i="10"/>
  <c r="K27" i="10"/>
  <c r="L27" i="10"/>
  <c r="W27" i="10"/>
  <c r="N53" i="10"/>
  <c r="H52" i="10"/>
  <c r="P27" i="10"/>
  <c r="X52" i="10"/>
  <c r="J53" i="10"/>
  <c r="L52" i="10"/>
  <c r="L53" i="10"/>
  <c r="Z53" i="10"/>
  <c r="M26" i="10"/>
  <c r="K53" i="10"/>
  <c r="J27" i="10"/>
  <c r="R52" i="10"/>
  <c r="P53" i="10"/>
  <c r="L26" i="10"/>
  <c r="V26" i="10"/>
  <c r="T52" i="10"/>
  <c r="R53" i="10"/>
  <c r="Y52" i="10"/>
  <c r="T53" i="10"/>
  <c r="X27" i="10"/>
  <c r="K52" i="10"/>
  <c r="AE52" i="10" s="1"/>
  <c r="Z52" i="10"/>
  <c r="X53" i="10"/>
  <c r="W26" i="10"/>
  <c r="Y53" i="10"/>
  <c r="V27" i="10"/>
  <c r="H27" i="10"/>
  <c r="O52" i="10"/>
  <c r="Y26" i="10"/>
  <c r="O27" i="10"/>
  <c r="M53" i="10"/>
  <c r="N27" i="10"/>
  <c r="T26" i="10"/>
  <c r="R27" i="10"/>
  <c r="W52" i="10"/>
  <c r="P26" i="10"/>
  <c r="X26" i="10"/>
  <c r="M52" i="10"/>
  <c r="Z26" i="10"/>
  <c r="H26" i="10"/>
  <c r="O26" i="10"/>
  <c r="A5" i="10"/>
  <c r="A11" i="10"/>
  <c r="A9" i="10"/>
  <c r="A10" i="10"/>
  <c r="D9" i="10"/>
  <c r="D10" i="10"/>
  <c r="D11" i="10"/>
  <c r="D12" i="10"/>
  <c r="A7" i="10"/>
  <c r="A6" i="10"/>
  <c r="A8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D26" i="10" l="1"/>
  <c r="O78" i="10"/>
  <c r="Y78" i="10"/>
  <c r="AE53" i="10"/>
  <c r="V78" i="10"/>
  <c r="Q27" i="10"/>
  <c r="S53" i="10"/>
  <c r="AI52" i="10"/>
  <c r="AG27" i="10"/>
  <c r="AJ26" i="10"/>
  <c r="AG52" i="10"/>
  <c r="J79" i="10"/>
  <c r="L79" i="10"/>
  <c r="J78" i="10"/>
  <c r="R78" i="10"/>
  <c r="U78" i="10"/>
  <c r="P78" i="10"/>
  <c r="W79" i="10"/>
  <c r="AA26" i="10"/>
  <c r="X78" i="10"/>
  <c r="AD53" i="10"/>
  <c r="AH53" i="10"/>
  <c r="AD52" i="10"/>
  <c r="AD27" i="10"/>
  <c r="AF27" i="10"/>
  <c r="AI27" i="10"/>
  <c r="O79" i="10"/>
  <c r="W78" i="10"/>
  <c r="S52" i="10"/>
  <c r="AF52" i="10"/>
  <c r="AI53" i="10"/>
  <c r="I53" i="10"/>
  <c r="AB53" i="10"/>
  <c r="AI26" i="10"/>
  <c r="K78" i="10"/>
  <c r="AE26" i="10"/>
  <c r="AE78" i="10" s="1"/>
  <c r="R79" i="10"/>
  <c r="M79" i="10"/>
  <c r="AH26" i="10"/>
  <c r="N78" i="10"/>
  <c r="S26" i="10"/>
  <c r="Z78" i="10"/>
  <c r="T78" i="10"/>
  <c r="H79" i="10"/>
  <c r="AB27" i="10"/>
  <c r="I27" i="10"/>
  <c r="Q52" i="10"/>
  <c r="M78" i="10"/>
  <c r="AG26" i="10"/>
  <c r="P79" i="10"/>
  <c r="AJ27" i="10"/>
  <c r="AJ52" i="10"/>
  <c r="S27" i="10"/>
  <c r="T79" i="10"/>
  <c r="AA52" i="10"/>
  <c r="AF53" i="10"/>
  <c r="H78" i="10"/>
  <c r="AB26" i="10"/>
  <c r="I26" i="10"/>
  <c r="Q53" i="10"/>
  <c r="K79" i="10"/>
  <c r="AH52" i="10"/>
  <c r="Q26" i="10"/>
  <c r="AA53" i="10"/>
  <c r="AH27" i="10"/>
  <c r="N79" i="10"/>
  <c r="AA27" i="10"/>
  <c r="V79" i="10"/>
  <c r="X79" i="10"/>
  <c r="AF26" i="10"/>
  <c r="L78" i="10"/>
  <c r="AJ53" i="10"/>
  <c r="I52" i="10"/>
  <c r="AB52" i="10"/>
  <c r="AG53" i="10"/>
  <c r="Y79" i="10"/>
  <c r="AE27" i="10"/>
  <c r="U79" i="10"/>
  <c r="Z79" i="10"/>
  <c r="K48" i="10"/>
  <c r="R48" i="10"/>
  <c r="Y48" i="10"/>
  <c r="L48" i="10"/>
  <c r="T48" i="10"/>
  <c r="Z48" i="10"/>
  <c r="O48" i="10"/>
  <c r="P48" i="10"/>
  <c r="V48" i="10"/>
  <c r="H48" i="10"/>
  <c r="X48" i="10"/>
  <c r="W48" i="10"/>
  <c r="J48" i="10"/>
  <c r="M48" i="10"/>
  <c r="N48" i="10"/>
  <c r="U48" i="10"/>
  <c r="K6" i="10"/>
  <c r="R6" i="10"/>
  <c r="Y6" i="10"/>
  <c r="J6" i="10"/>
  <c r="T6" i="10"/>
  <c r="L6" i="10"/>
  <c r="U6" i="10"/>
  <c r="N6" i="10"/>
  <c r="Z6" i="10"/>
  <c r="P6" i="10"/>
  <c r="O6" i="10"/>
  <c r="W6" i="10"/>
  <c r="X6" i="10"/>
  <c r="H6" i="10"/>
  <c r="M6" i="10"/>
  <c r="V6" i="10"/>
  <c r="N35" i="10"/>
  <c r="V35" i="10"/>
  <c r="O35" i="10"/>
  <c r="W35" i="10"/>
  <c r="J35" i="10"/>
  <c r="T35" i="10"/>
  <c r="L35" i="10"/>
  <c r="X35" i="10"/>
  <c r="K35" i="10"/>
  <c r="U35" i="10"/>
  <c r="R35" i="10"/>
  <c r="H35" i="10"/>
  <c r="Z35" i="10"/>
  <c r="Y35" i="10"/>
  <c r="P35" i="10"/>
  <c r="M35" i="10"/>
  <c r="N7" i="10"/>
  <c r="V7" i="10"/>
  <c r="J7" i="10"/>
  <c r="R7" i="10"/>
  <c r="Z7" i="10"/>
  <c r="K7" i="10"/>
  <c r="T7" i="10"/>
  <c r="W7" i="10"/>
  <c r="M7" i="10"/>
  <c r="L7" i="10"/>
  <c r="X7" i="10"/>
  <c r="Y7" i="10"/>
  <c r="H7" i="10"/>
  <c r="O7" i="10"/>
  <c r="U7" i="10"/>
  <c r="P7" i="10"/>
  <c r="K9" i="10"/>
  <c r="R9" i="10"/>
  <c r="Y9" i="10"/>
  <c r="P9" i="10"/>
  <c r="Z9" i="10"/>
  <c r="J9" i="10"/>
  <c r="T9" i="10"/>
  <c r="O9" i="10"/>
  <c r="V9" i="10"/>
  <c r="U9" i="10"/>
  <c r="M9" i="10"/>
  <c r="N9" i="10"/>
  <c r="H9" i="10"/>
  <c r="X9" i="10"/>
  <c r="L9" i="10"/>
  <c r="W9" i="10"/>
  <c r="N40" i="10"/>
  <c r="V40" i="10"/>
  <c r="O40" i="10"/>
  <c r="W40" i="10"/>
  <c r="L40" i="10"/>
  <c r="X40" i="10"/>
  <c r="M40" i="10"/>
  <c r="Y40" i="10"/>
  <c r="R40" i="10"/>
  <c r="U40" i="10"/>
  <c r="T40" i="10"/>
  <c r="J40" i="10"/>
  <c r="Z40" i="10"/>
  <c r="H40" i="10"/>
  <c r="P40" i="10"/>
  <c r="K40" i="10"/>
  <c r="K14" i="10"/>
  <c r="R14" i="10"/>
  <c r="Y14" i="10"/>
  <c r="L14" i="10"/>
  <c r="T14" i="10"/>
  <c r="Z14" i="10"/>
  <c r="M14" i="10"/>
  <c r="W14" i="10"/>
  <c r="N14" i="10"/>
  <c r="X14" i="10"/>
  <c r="V14" i="10"/>
  <c r="J14" i="10"/>
  <c r="O14" i="10"/>
  <c r="H14" i="10"/>
  <c r="U14" i="10"/>
  <c r="P14" i="10"/>
  <c r="L11" i="10"/>
  <c r="T11" i="10"/>
  <c r="Z11" i="10"/>
  <c r="H11" i="10"/>
  <c r="M11" i="10"/>
  <c r="U11" i="10"/>
  <c r="O11" i="10"/>
  <c r="Y11" i="10"/>
  <c r="P11" i="10"/>
  <c r="R11" i="10"/>
  <c r="W11" i="10"/>
  <c r="X11" i="10"/>
  <c r="J11" i="10"/>
  <c r="N11" i="10"/>
  <c r="V11" i="10"/>
  <c r="K11" i="10"/>
  <c r="N42" i="10"/>
  <c r="V42" i="10"/>
  <c r="O42" i="10"/>
  <c r="W42" i="10"/>
  <c r="J42" i="10"/>
  <c r="T42" i="10"/>
  <c r="K42" i="10"/>
  <c r="U42" i="10"/>
  <c r="M42" i="10"/>
  <c r="P42" i="10"/>
  <c r="R42" i="10"/>
  <c r="X42" i="10"/>
  <c r="Y42" i="10"/>
  <c r="H42" i="10"/>
  <c r="L42" i="10"/>
  <c r="Z42" i="10"/>
  <c r="N22" i="10"/>
  <c r="V22" i="10"/>
  <c r="O22" i="10"/>
  <c r="W22" i="10"/>
  <c r="L22" i="10"/>
  <c r="X22" i="10"/>
  <c r="M22" i="10"/>
  <c r="Y22" i="10"/>
  <c r="K22" i="10"/>
  <c r="H22" i="10"/>
  <c r="R22" i="10"/>
  <c r="P22" i="10"/>
  <c r="T22" i="10"/>
  <c r="U22" i="10"/>
  <c r="J22" i="10"/>
  <c r="Z22" i="10"/>
  <c r="N47" i="10"/>
  <c r="V47" i="10"/>
  <c r="O47" i="10"/>
  <c r="W47" i="10"/>
  <c r="L47" i="10"/>
  <c r="X47" i="10"/>
  <c r="M47" i="10"/>
  <c r="Y47" i="10"/>
  <c r="U47" i="10"/>
  <c r="K47" i="10"/>
  <c r="P47" i="10"/>
  <c r="J47" i="10"/>
  <c r="Z47" i="10"/>
  <c r="R47" i="10"/>
  <c r="T47" i="10"/>
  <c r="H47" i="10"/>
  <c r="K21" i="10"/>
  <c r="R21" i="10"/>
  <c r="Y21" i="10"/>
  <c r="L21" i="10"/>
  <c r="T21" i="10"/>
  <c r="Z21" i="10"/>
  <c r="U21" i="10"/>
  <c r="J21" i="10"/>
  <c r="V21" i="10"/>
  <c r="N21" i="10"/>
  <c r="W21" i="10"/>
  <c r="O21" i="10"/>
  <c r="P21" i="10"/>
  <c r="X21" i="10"/>
  <c r="M21" i="10"/>
  <c r="H21" i="10"/>
  <c r="N51" i="10"/>
  <c r="V51" i="10"/>
  <c r="O51" i="10"/>
  <c r="W51" i="10"/>
  <c r="P51" i="10"/>
  <c r="Z51" i="10"/>
  <c r="R51" i="10"/>
  <c r="M51" i="10"/>
  <c r="U51" i="10"/>
  <c r="T51" i="10"/>
  <c r="H51" i="10"/>
  <c r="J51" i="10"/>
  <c r="X51" i="10"/>
  <c r="L51" i="10"/>
  <c r="K51" i="10"/>
  <c r="Y51" i="10"/>
  <c r="K45" i="10"/>
  <c r="R45" i="10"/>
  <c r="Y45" i="10"/>
  <c r="L45" i="10"/>
  <c r="T45" i="10"/>
  <c r="Z45" i="10"/>
  <c r="U45" i="10"/>
  <c r="J45" i="10"/>
  <c r="V45" i="10"/>
  <c r="H45" i="10"/>
  <c r="X45" i="10"/>
  <c r="M45" i="10"/>
  <c r="N45" i="10"/>
  <c r="O45" i="10"/>
  <c r="W45" i="10"/>
  <c r="P45" i="10"/>
  <c r="K33" i="10"/>
  <c r="R33" i="10"/>
  <c r="Y33" i="10"/>
  <c r="L33" i="10"/>
  <c r="T33" i="10"/>
  <c r="Z33" i="10"/>
  <c r="O33" i="10"/>
  <c r="U33" i="10"/>
  <c r="P33" i="10"/>
  <c r="N33" i="10"/>
  <c r="W33" i="10"/>
  <c r="V33" i="10"/>
  <c r="X33" i="10"/>
  <c r="J33" i="10"/>
  <c r="H33" i="10"/>
  <c r="M33" i="10"/>
  <c r="J25" i="10"/>
  <c r="K25" i="10"/>
  <c r="L25" i="10"/>
  <c r="M25" i="10"/>
  <c r="N25" i="10"/>
  <c r="V25" i="10"/>
  <c r="O25" i="10"/>
  <c r="W25" i="10"/>
  <c r="T25" i="10"/>
  <c r="H25" i="10"/>
  <c r="U25" i="10"/>
  <c r="X25" i="10"/>
  <c r="Y25" i="10"/>
  <c r="Z25" i="10"/>
  <c r="P25" i="10"/>
  <c r="R25" i="10"/>
  <c r="N19" i="10"/>
  <c r="V19" i="10"/>
  <c r="K19" i="10"/>
  <c r="T19" i="10"/>
  <c r="L19" i="10"/>
  <c r="U19" i="10"/>
  <c r="H19" i="10"/>
  <c r="R19" i="10"/>
  <c r="J19" i="10"/>
  <c r="W19" i="10"/>
  <c r="X19" i="10"/>
  <c r="O19" i="10"/>
  <c r="P19" i="10"/>
  <c r="M19" i="10"/>
  <c r="Y19" i="10"/>
  <c r="Z19" i="10"/>
  <c r="M5" i="10"/>
  <c r="U5" i="10"/>
  <c r="J5" i="10"/>
  <c r="J28" i="10" s="1"/>
  <c r="N5" i="10"/>
  <c r="V5" i="10"/>
  <c r="H5" i="10"/>
  <c r="L5" i="10"/>
  <c r="X5" i="10"/>
  <c r="P5" i="10"/>
  <c r="O5" i="10"/>
  <c r="Y5" i="10"/>
  <c r="Z5" i="10"/>
  <c r="K5" i="10"/>
  <c r="R5" i="10"/>
  <c r="W5" i="10"/>
  <c r="T5" i="10"/>
  <c r="K36" i="10"/>
  <c r="R36" i="10"/>
  <c r="Y36" i="10"/>
  <c r="L36" i="10"/>
  <c r="T36" i="10"/>
  <c r="Z36" i="10"/>
  <c r="M36" i="10"/>
  <c r="W36" i="10"/>
  <c r="O36" i="10"/>
  <c r="N36" i="10"/>
  <c r="X36" i="10"/>
  <c r="V36" i="10"/>
  <c r="J36" i="10"/>
  <c r="P36" i="10"/>
  <c r="U36" i="10"/>
  <c r="H36" i="10"/>
  <c r="K16" i="10"/>
  <c r="R16" i="10"/>
  <c r="Y16" i="10"/>
  <c r="L16" i="10"/>
  <c r="T16" i="10"/>
  <c r="Z16" i="10"/>
  <c r="U16" i="10"/>
  <c r="J16" i="10"/>
  <c r="V16" i="10"/>
  <c r="P16" i="10"/>
  <c r="X16" i="10"/>
  <c r="W16" i="10"/>
  <c r="M16" i="10"/>
  <c r="N16" i="10"/>
  <c r="O16" i="10"/>
  <c r="H16" i="10"/>
  <c r="K41" i="10"/>
  <c r="R41" i="10"/>
  <c r="Y41" i="10"/>
  <c r="L41" i="10"/>
  <c r="T41" i="10"/>
  <c r="Z41" i="10"/>
  <c r="O41" i="10"/>
  <c r="P41" i="10"/>
  <c r="N41" i="10"/>
  <c r="V41" i="10"/>
  <c r="H41" i="10"/>
  <c r="U41" i="10"/>
  <c r="W41" i="10"/>
  <c r="J41" i="10"/>
  <c r="M41" i="10"/>
  <c r="X41" i="10"/>
  <c r="N15" i="10"/>
  <c r="V15" i="10"/>
  <c r="O15" i="10"/>
  <c r="W15" i="10"/>
  <c r="P15" i="10"/>
  <c r="Z15" i="10"/>
  <c r="R15" i="10"/>
  <c r="U15" i="10"/>
  <c r="Y15" i="10"/>
  <c r="H15" i="10"/>
  <c r="J15" i="10"/>
  <c r="X15" i="10"/>
  <c r="K15" i="10"/>
  <c r="L15" i="10"/>
  <c r="T15" i="10"/>
  <c r="M15" i="10"/>
  <c r="K50" i="10"/>
  <c r="R50" i="10"/>
  <c r="Y50" i="10"/>
  <c r="L50" i="10"/>
  <c r="T50" i="10"/>
  <c r="Z50" i="10"/>
  <c r="M50" i="10"/>
  <c r="W50" i="10"/>
  <c r="N50" i="10"/>
  <c r="X50" i="10"/>
  <c r="H50" i="10"/>
  <c r="P50" i="10"/>
  <c r="V50" i="10"/>
  <c r="U50" i="10"/>
  <c r="J50" i="10"/>
  <c r="O50" i="10"/>
  <c r="N44" i="10"/>
  <c r="V44" i="10"/>
  <c r="O44" i="10"/>
  <c r="W44" i="10"/>
  <c r="P44" i="10"/>
  <c r="Z44" i="10"/>
  <c r="H44" i="10"/>
  <c r="R44" i="10"/>
  <c r="K44" i="10"/>
  <c r="Y44" i="10"/>
  <c r="M44" i="10"/>
  <c r="L44" i="10"/>
  <c r="T44" i="10"/>
  <c r="U44" i="10"/>
  <c r="X44" i="10"/>
  <c r="J44" i="10"/>
  <c r="K38" i="10"/>
  <c r="R38" i="10"/>
  <c r="Y38" i="10"/>
  <c r="L38" i="10"/>
  <c r="T38" i="10"/>
  <c r="Z38" i="10"/>
  <c r="U38" i="10"/>
  <c r="J38" i="10"/>
  <c r="V38" i="10"/>
  <c r="P38" i="10"/>
  <c r="X38" i="10"/>
  <c r="W38" i="10"/>
  <c r="M38" i="10"/>
  <c r="O38" i="10"/>
  <c r="N38" i="10"/>
  <c r="H38" i="10"/>
  <c r="N32" i="10"/>
  <c r="V32" i="10"/>
  <c r="O32" i="10"/>
  <c r="W32" i="10"/>
  <c r="L32" i="10"/>
  <c r="X32" i="10"/>
  <c r="P32" i="10"/>
  <c r="Z32" i="10"/>
  <c r="M32" i="10"/>
  <c r="Y32" i="10"/>
  <c r="K32" i="10"/>
  <c r="T32" i="10"/>
  <c r="R32" i="10"/>
  <c r="U32" i="10"/>
  <c r="J32" i="10"/>
  <c r="H32" i="10"/>
  <c r="N24" i="10"/>
  <c r="V24" i="10"/>
  <c r="O24" i="10"/>
  <c r="W24" i="10"/>
  <c r="J24" i="10"/>
  <c r="T24" i="10"/>
  <c r="K24" i="10"/>
  <c r="U24" i="10"/>
  <c r="Y24" i="10"/>
  <c r="M24" i="10"/>
  <c r="H24" i="10"/>
  <c r="L24" i="10"/>
  <c r="Z24" i="10"/>
  <c r="P24" i="10"/>
  <c r="R24" i="10"/>
  <c r="X24" i="10"/>
  <c r="K18" i="10"/>
  <c r="R18" i="10"/>
  <c r="Y18" i="10"/>
  <c r="L18" i="10"/>
  <c r="U18" i="10"/>
  <c r="H18" i="10"/>
  <c r="M18" i="10"/>
  <c r="V18" i="10"/>
  <c r="J18" i="10"/>
  <c r="X18" i="10"/>
  <c r="O18" i="10"/>
  <c r="N18" i="10"/>
  <c r="Z18" i="10"/>
  <c r="T18" i="10"/>
  <c r="P18" i="10"/>
  <c r="W18" i="10"/>
  <c r="O12" i="10"/>
  <c r="W12" i="10"/>
  <c r="J12" i="10"/>
  <c r="P12" i="10"/>
  <c r="X12" i="10"/>
  <c r="H12" i="10"/>
  <c r="T12" i="10"/>
  <c r="L12" i="10"/>
  <c r="V12" i="10"/>
  <c r="K12" i="10"/>
  <c r="U12" i="10"/>
  <c r="Z12" i="10"/>
  <c r="N12" i="10"/>
  <c r="M12" i="10"/>
  <c r="R12" i="10"/>
  <c r="Y12" i="10"/>
  <c r="N30" i="10"/>
  <c r="V30" i="10"/>
  <c r="O30" i="10"/>
  <c r="W30" i="10"/>
  <c r="P30" i="10"/>
  <c r="Z30" i="10"/>
  <c r="J30" i="10"/>
  <c r="T30" i="10"/>
  <c r="R30" i="10"/>
  <c r="Y30" i="10"/>
  <c r="L30" i="10"/>
  <c r="K30" i="10"/>
  <c r="M30" i="10"/>
  <c r="U30" i="10"/>
  <c r="X30" i="10"/>
  <c r="O10" i="10"/>
  <c r="W10" i="10"/>
  <c r="J10" i="10"/>
  <c r="P10" i="10"/>
  <c r="X10" i="10"/>
  <c r="L10" i="10"/>
  <c r="V10" i="10"/>
  <c r="H10" i="10"/>
  <c r="N10" i="10"/>
  <c r="Z10" i="10"/>
  <c r="M10" i="10"/>
  <c r="Y10" i="10"/>
  <c r="T10" i="10"/>
  <c r="U10" i="10"/>
  <c r="K10" i="10"/>
  <c r="R10" i="10"/>
  <c r="K29" i="10"/>
  <c r="R29" i="10"/>
  <c r="Y29" i="10"/>
  <c r="L29" i="10"/>
  <c r="T29" i="10"/>
  <c r="Z29" i="10"/>
  <c r="M29" i="10"/>
  <c r="W29" i="10"/>
  <c r="O29" i="10"/>
  <c r="N29" i="10"/>
  <c r="X29" i="10"/>
  <c r="V29" i="10"/>
  <c r="J29" i="10"/>
  <c r="P29" i="10"/>
  <c r="U29" i="10"/>
  <c r="N49" i="10"/>
  <c r="V49" i="10"/>
  <c r="O49" i="10"/>
  <c r="W49" i="10"/>
  <c r="J49" i="10"/>
  <c r="T49" i="10"/>
  <c r="H49" i="10"/>
  <c r="K49" i="10"/>
  <c r="U49" i="10"/>
  <c r="R49" i="10"/>
  <c r="X49" i="10"/>
  <c r="Y49" i="10"/>
  <c r="L49" i="10"/>
  <c r="Z49" i="10"/>
  <c r="M49" i="10"/>
  <c r="P49" i="10"/>
  <c r="K43" i="10"/>
  <c r="R43" i="10"/>
  <c r="Y43" i="10"/>
  <c r="L43" i="10"/>
  <c r="T43" i="10"/>
  <c r="Z43" i="10"/>
  <c r="M43" i="10"/>
  <c r="W43" i="10"/>
  <c r="N43" i="10"/>
  <c r="X43" i="10"/>
  <c r="J43" i="10"/>
  <c r="P43" i="10"/>
  <c r="O43" i="10"/>
  <c r="U43" i="10"/>
  <c r="V43" i="10"/>
  <c r="H43" i="10"/>
  <c r="N37" i="10"/>
  <c r="V37" i="10"/>
  <c r="O37" i="10"/>
  <c r="W37" i="10"/>
  <c r="P37" i="10"/>
  <c r="Z37" i="10"/>
  <c r="R37" i="10"/>
  <c r="U37" i="10"/>
  <c r="K37" i="10"/>
  <c r="J37" i="10"/>
  <c r="X37" i="10"/>
  <c r="Y37" i="10"/>
  <c r="L37" i="10"/>
  <c r="M37" i="10"/>
  <c r="T37" i="10"/>
  <c r="H37" i="10"/>
  <c r="K31" i="10"/>
  <c r="R31" i="10"/>
  <c r="Y31" i="10"/>
  <c r="L31" i="10"/>
  <c r="T31" i="10"/>
  <c r="Z31" i="10"/>
  <c r="U31" i="10"/>
  <c r="M31" i="10"/>
  <c r="W31" i="10"/>
  <c r="J31" i="10"/>
  <c r="V31" i="10"/>
  <c r="H31" i="10"/>
  <c r="O31" i="10"/>
  <c r="N31" i="10"/>
  <c r="P31" i="10"/>
  <c r="X31" i="10"/>
  <c r="K23" i="10"/>
  <c r="R23" i="10"/>
  <c r="Y23" i="10"/>
  <c r="L23" i="10"/>
  <c r="T23" i="10"/>
  <c r="Z23" i="10"/>
  <c r="O23" i="10"/>
  <c r="P23" i="10"/>
  <c r="J23" i="10"/>
  <c r="X23" i="10"/>
  <c r="M23" i="10"/>
  <c r="H23" i="10"/>
  <c r="N23" i="10"/>
  <c r="U23" i="10"/>
  <c r="V23" i="10"/>
  <c r="W23" i="10"/>
  <c r="N17" i="10"/>
  <c r="V17" i="10"/>
  <c r="L17" i="10"/>
  <c r="U17" i="10"/>
  <c r="M17" i="10"/>
  <c r="W17" i="10"/>
  <c r="P17" i="10"/>
  <c r="R17" i="10"/>
  <c r="T17" i="10"/>
  <c r="Y17" i="10"/>
  <c r="J17" i="10"/>
  <c r="H17" i="10"/>
  <c r="O17" i="10"/>
  <c r="Z17" i="10"/>
  <c r="K17" i="10"/>
  <c r="X17" i="10"/>
  <c r="R28" i="10" l="1"/>
  <c r="X28" i="10"/>
  <c r="U28" i="10"/>
  <c r="K28" i="10"/>
  <c r="L28" i="10"/>
  <c r="M28" i="10"/>
  <c r="P28" i="10"/>
  <c r="Z28" i="10"/>
  <c r="W28" i="10"/>
  <c r="Y28" i="10"/>
  <c r="V28" i="10"/>
  <c r="T28" i="10"/>
  <c r="O28" i="10"/>
  <c r="N28" i="10"/>
  <c r="L54" i="10"/>
  <c r="AD78" i="10"/>
  <c r="H54" i="10"/>
  <c r="AE79" i="10"/>
  <c r="T54" i="10"/>
  <c r="X54" i="10"/>
  <c r="J54" i="10"/>
  <c r="N54" i="10"/>
  <c r="M54" i="10"/>
  <c r="O54" i="10"/>
  <c r="H28" i="10"/>
  <c r="P54" i="10"/>
  <c r="V54" i="10"/>
  <c r="U54" i="10"/>
  <c r="Y54" i="10"/>
  <c r="Z54" i="10"/>
  <c r="R54" i="10"/>
  <c r="W54" i="10"/>
  <c r="K54" i="10"/>
  <c r="S79" i="10"/>
  <c r="V34" i="10"/>
  <c r="Q79" i="10"/>
  <c r="AH79" i="10"/>
  <c r="AJ78" i="10"/>
  <c r="AG79" i="10"/>
  <c r="K34" i="10"/>
  <c r="P34" i="10"/>
  <c r="AG78" i="10"/>
  <c r="Z34" i="10"/>
  <c r="S19" i="10"/>
  <c r="AI79" i="10"/>
  <c r="AK53" i="10"/>
  <c r="I78" i="10"/>
  <c r="AF79" i="10"/>
  <c r="Q78" i="10"/>
  <c r="AC27" i="10"/>
  <c r="AC52" i="10"/>
  <c r="AK52" i="10"/>
  <c r="AJ79" i="10"/>
  <c r="AB79" i="10"/>
  <c r="I79" i="10"/>
  <c r="AC53" i="10"/>
  <c r="AF78" i="10"/>
  <c r="AB78" i="10"/>
  <c r="AA78" i="10"/>
  <c r="AC26" i="10"/>
  <c r="S78" i="10"/>
  <c r="AD79" i="10"/>
  <c r="AA48" i="10"/>
  <c r="AK27" i="10"/>
  <c r="AA79" i="10"/>
  <c r="AH78" i="10"/>
  <c r="AK26" i="10"/>
  <c r="AI78" i="10"/>
  <c r="X34" i="10"/>
  <c r="O34" i="10"/>
  <c r="S42" i="10"/>
  <c r="AA7" i="10"/>
  <c r="S23" i="10"/>
  <c r="S43" i="10"/>
  <c r="AA36" i="10"/>
  <c r="AA38" i="10"/>
  <c r="AA33" i="10"/>
  <c r="AA21" i="10"/>
  <c r="AA6" i="10"/>
  <c r="S50" i="10"/>
  <c r="S16" i="10"/>
  <c r="S45" i="10"/>
  <c r="H46" i="10"/>
  <c r="AA24" i="10"/>
  <c r="AA19" i="10"/>
  <c r="AA51" i="10"/>
  <c r="AA47" i="10"/>
  <c r="AA9" i="10"/>
  <c r="AA18" i="10"/>
  <c r="S24" i="10"/>
  <c r="AA16" i="10"/>
  <c r="AA5" i="10"/>
  <c r="AA45" i="10"/>
  <c r="T34" i="10"/>
  <c r="S44" i="10"/>
  <c r="S41" i="10"/>
  <c r="Q36" i="10"/>
  <c r="S33" i="10"/>
  <c r="S21" i="10"/>
  <c r="S7" i="10"/>
  <c r="W8" i="10"/>
  <c r="U8" i="10"/>
  <c r="N34" i="10"/>
  <c r="Q33" i="10"/>
  <c r="Q23" i="10"/>
  <c r="AA43" i="10"/>
  <c r="Q12" i="10"/>
  <c r="AA15" i="10"/>
  <c r="AA25" i="10"/>
  <c r="Q25" i="10"/>
  <c r="Q22" i="10"/>
  <c r="AA22" i="10"/>
  <c r="Q42" i="10"/>
  <c r="AA42" i="10"/>
  <c r="AA11" i="10"/>
  <c r="P20" i="10"/>
  <c r="N13" i="10"/>
  <c r="Y39" i="10"/>
  <c r="AA37" i="10"/>
  <c r="L34" i="10"/>
  <c r="S17" i="10"/>
  <c r="AA23" i="10"/>
  <c r="S49" i="10"/>
  <c r="Y34" i="10"/>
  <c r="AA10" i="10"/>
  <c r="S12" i="10"/>
  <c r="M34" i="10"/>
  <c r="S15" i="10"/>
  <c r="M8" i="10"/>
  <c r="Z8" i="10"/>
  <c r="Y8" i="10"/>
  <c r="AA17" i="10"/>
  <c r="AA31" i="10"/>
  <c r="AA41" i="10"/>
  <c r="Q31" i="10"/>
  <c r="Q37" i="10"/>
  <c r="Q18" i="10"/>
  <c r="U34" i="10"/>
  <c r="Q21" i="10"/>
  <c r="S47" i="10"/>
  <c r="J20" i="10"/>
  <c r="Z20" i="10"/>
  <c r="K46" i="10"/>
  <c r="U46" i="10"/>
  <c r="W46" i="10"/>
  <c r="X13" i="10"/>
  <c r="O13" i="10"/>
  <c r="S9" i="10"/>
  <c r="R13" i="10"/>
  <c r="M39" i="10"/>
  <c r="U39" i="10"/>
  <c r="W39" i="10"/>
  <c r="Q6" i="10"/>
  <c r="H8" i="10"/>
  <c r="N8" i="10"/>
  <c r="S6" i="10"/>
  <c r="R8" i="10"/>
  <c r="AA50" i="10"/>
  <c r="AA44" i="10"/>
  <c r="S29" i="10"/>
  <c r="AA29" i="10"/>
  <c r="S30" i="10"/>
  <c r="AA30" i="10"/>
  <c r="S32" i="10"/>
  <c r="R34" i="10"/>
  <c r="Q19" i="10"/>
  <c r="Q51" i="10"/>
  <c r="S22" i="10"/>
  <c r="V20" i="10"/>
  <c r="T20" i="10"/>
  <c r="P46" i="10"/>
  <c r="S40" i="10"/>
  <c r="R46" i="10"/>
  <c r="O46" i="10"/>
  <c r="Q9" i="10"/>
  <c r="H13" i="10"/>
  <c r="T13" i="10"/>
  <c r="K13" i="10"/>
  <c r="P39" i="10"/>
  <c r="K39" i="10"/>
  <c r="O39" i="10"/>
  <c r="X8" i="10"/>
  <c r="K8" i="10"/>
  <c r="Q38" i="10"/>
  <c r="S5" i="10"/>
  <c r="X20" i="10"/>
  <c r="Q40" i="10"/>
  <c r="V46" i="10"/>
  <c r="J13" i="10"/>
  <c r="V39" i="10"/>
  <c r="L8" i="10"/>
  <c r="AA40" i="10"/>
  <c r="AA32" i="10"/>
  <c r="S37" i="10"/>
  <c r="S10" i="10"/>
  <c r="Q44" i="10"/>
  <c r="Q50" i="10"/>
  <c r="S25" i="10"/>
  <c r="U20" i="10"/>
  <c r="N20" i="10"/>
  <c r="Y20" i="10"/>
  <c r="Z46" i="10"/>
  <c r="M46" i="10"/>
  <c r="N46" i="10"/>
  <c r="M13" i="10"/>
  <c r="Z13" i="10"/>
  <c r="Z39" i="10"/>
  <c r="L39" i="10"/>
  <c r="N39" i="10"/>
  <c r="O8" i="10"/>
  <c r="T8" i="10"/>
  <c r="Q15" i="10"/>
  <c r="L20" i="10"/>
  <c r="Y46" i="10"/>
  <c r="X39" i="10"/>
  <c r="Q48" i="10"/>
  <c r="AA12" i="10"/>
  <c r="AA35" i="10"/>
  <c r="AA14" i="10"/>
  <c r="AA49" i="10"/>
  <c r="Q17" i="10"/>
  <c r="S31" i="10"/>
  <c r="Q43" i="10"/>
  <c r="Q30" i="10"/>
  <c r="S18" i="10"/>
  <c r="Q32" i="10"/>
  <c r="H34" i="10"/>
  <c r="W34" i="10"/>
  <c r="S38" i="10"/>
  <c r="Q16" i="10"/>
  <c r="S36" i="10"/>
  <c r="I5" i="10"/>
  <c r="Q5" i="10"/>
  <c r="Q45" i="10"/>
  <c r="Q47" i="10"/>
  <c r="S11" i="10"/>
  <c r="Q11" i="10"/>
  <c r="H20" i="10"/>
  <c r="Q14" i="10"/>
  <c r="W20" i="10"/>
  <c r="R20" i="10"/>
  <c r="S14" i="10"/>
  <c r="J46" i="10"/>
  <c r="X46" i="10"/>
  <c r="W13" i="10"/>
  <c r="U13" i="10"/>
  <c r="P13" i="10"/>
  <c r="Q35" i="10"/>
  <c r="T39" i="10"/>
  <c r="V8" i="10"/>
  <c r="P8" i="10"/>
  <c r="J8" i="10"/>
  <c r="S48" i="10"/>
  <c r="Q29" i="10"/>
  <c r="Q49" i="10"/>
  <c r="Q10" i="10"/>
  <c r="Q24" i="10"/>
  <c r="J34" i="10"/>
  <c r="Q41" i="10"/>
  <c r="S51" i="10"/>
  <c r="O20" i="10"/>
  <c r="M20" i="10"/>
  <c r="K20" i="10"/>
  <c r="T46" i="10"/>
  <c r="L46" i="10"/>
  <c r="L13" i="10"/>
  <c r="V13" i="10"/>
  <c r="Y13" i="10"/>
  <c r="Q7" i="10"/>
  <c r="S35" i="10"/>
  <c r="R39" i="10"/>
  <c r="J39" i="10"/>
  <c r="I6" i="10"/>
  <c r="AB22" i="10"/>
  <c r="AE9" i="10"/>
  <c r="AF23" i="10"/>
  <c r="AG21" i="10"/>
  <c r="AB17" i="10"/>
  <c r="Y71" i="10"/>
  <c r="U62" i="10"/>
  <c r="AE7" i="10"/>
  <c r="Z57" i="10"/>
  <c r="Y67" i="10"/>
  <c r="Z75" i="10"/>
  <c r="Z76" i="10"/>
  <c r="T57" i="10"/>
  <c r="T58" i="10"/>
  <c r="R61" i="10"/>
  <c r="V62" i="10"/>
  <c r="R64" i="10"/>
  <c r="V66" i="10"/>
  <c r="T68" i="10"/>
  <c r="V70" i="10"/>
  <c r="W71" i="10"/>
  <c r="V73" i="10"/>
  <c r="T75" i="10"/>
  <c r="V75" i="10"/>
  <c r="W75" i="10"/>
  <c r="H67" i="10"/>
  <c r="K67" i="10"/>
  <c r="H69" i="10"/>
  <c r="AI44" i="10"/>
  <c r="O71" i="10"/>
  <c r="M73" i="10"/>
  <c r="N73" i="10"/>
  <c r="P73" i="10"/>
  <c r="K74" i="10"/>
  <c r="P74" i="10"/>
  <c r="M75" i="10"/>
  <c r="O75" i="10"/>
  <c r="J76" i="10"/>
  <c r="AI51" i="10"/>
  <c r="B3" i="8"/>
  <c r="C3" i="8"/>
  <c r="B4" i="8"/>
  <c r="C4" i="8"/>
  <c r="B5" i="8"/>
  <c r="C5" i="8"/>
  <c r="B6" i="8"/>
  <c r="C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C2" i="8"/>
  <c r="B2" i="8"/>
  <c r="K61" i="10"/>
  <c r="N61" i="10"/>
  <c r="AI35" i="10"/>
  <c r="L62" i="10"/>
  <c r="AE37" i="10"/>
  <c r="H58" i="10"/>
  <c r="D3" i="10"/>
  <c r="O64" i="10"/>
  <c r="L57" i="10"/>
  <c r="O57" i="10"/>
  <c r="K64" i="10"/>
  <c r="J66" i="10"/>
  <c r="H66" i="10"/>
  <c r="D6" i="10"/>
  <c r="D7" i="10"/>
  <c r="D14" i="10"/>
  <c r="D15" i="10"/>
  <c r="D16" i="10"/>
  <c r="D17" i="10"/>
  <c r="D18" i="10"/>
  <c r="D19" i="10"/>
  <c r="D21" i="10"/>
  <c r="D22" i="10"/>
  <c r="D23" i="10"/>
  <c r="D24" i="10"/>
  <c r="D25" i="10"/>
  <c r="D5" i="10"/>
  <c r="I50" i="10"/>
  <c r="AD23" i="10"/>
  <c r="I17" i="10"/>
  <c r="J57" i="10"/>
  <c r="O61" i="10"/>
  <c r="X73" i="10"/>
  <c r="I14" i="10"/>
  <c r="Y61" i="10"/>
  <c r="K73" i="10"/>
  <c r="AI15" i="10"/>
  <c r="AJ23" i="10"/>
  <c r="AB14" i="10"/>
  <c r="AB24" i="10"/>
  <c r="Q28" i="10" l="1"/>
  <c r="S28" i="10"/>
  <c r="AA28" i="10"/>
  <c r="AA54" i="10"/>
  <c r="Q54" i="10"/>
  <c r="AA8" i="10"/>
  <c r="S54" i="10"/>
  <c r="AC78" i="10"/>
  <c r="AK79" i="10"/>
  <c r="AC79" i="10"/>
  <c r="AK78" i="10"/>
  <c r="H72" i="10"/>
  <c r="S34" i="10"/>
  <c r="AA39" i="10"/>
  <c r="Q34" i="10"/>
  <c r="S46" i="10"/>
  <c r="S8" i="10"/>
  <c r="AA13" i="10"/>
  <c r="AA46" i="10"/>
  <c r="AA20" i="10"/>
  <c r="AA34" i="10"/>
  <c r="Q20" i="10"/>
  <c r="Q46" i="10"/>
  <c r="Q13" i="10"/>
  <c r="S13" i="10"/>
  <c r="S39" i="10"/>
  <c r="Q39" i="10"/>
  <c r="S20" i="10"/>
  <c r="Q8" i="10"/>
  <c r="AD16" i="10"/>
  <c r="AH10" i="10"/>
  <c r="AB15" i="10"/>
  <c r="AI9" i="10"/>
  <c r="AI61" i="10" s="1"/>
  <c r="AG23" i="10"/>
  <c r="AB21" i="10"/>
  <c r="O58" i="10"/>
  <c r="AJ22" i="10"/>
  <c r="AI24" i="10"/>
  <c r="AH14" i="10"/>
  <c r="AG22" i="10"/>
  <c r="AF6" i="10"/>
  <c r="AD37" i="10"/>
  <c r="AB38" i="10"/>
  <c r="K66" i="10"/>
  <c r="P75" i="10"/>
  <c r="X75" i="10"/>
  <c r="X74" i="10"/>
  <c r="X62" i="10"/>
  <c r="I23" i="10"/>
  <c r="AC23" i="10" s="1"/>
  <c r="I21" i="10"/>
  <c r="I10" i="10"/>
  <c r="AF10" i="10"/>
  <c r="J64" i="10"/>
  <c r="AJ16" i="10"/>
  <c r="AG47" i="10"/>
  <c r="AG73" i="10" s="1"/>
  <c r="AG44" i="10"/>
  <c r="AG40" i="10"/>
  <c r="K62" i="10"/>
  <c r="AG19" i="10"/>
  <c r="U61" i="10"/>
  <c r="N63" i="10"/>
  <c r="AE18" i="10"/>
  <c r="AD15" i="10"/>
  <c r="Y63" i="10"/>
  <c r="V57" i="10"/>
  <c r="AF18" i="10"/>
  <c r="W77" i="10"/>
  <c r="W70" i="10"/>
  <c r="Y77" i="10"/>
  <c r="AG35" i="10"/>
  <c r="W58" i="10"/>
  <c r="W74" i="10"/>
  <c r="V58" i="10"/>
  <c r="W73" i="10"/>
  <c r="AG32" i="10"/>
  <c r="AF35" i="10"/>
  <c r="AI48" i="10"/>
  <c r="V63" i="10"/>
  <c r="T63" i="10"/>
  <c r="W67" i="10"/>
  <c r="AD18" i="10"/>
  <c r="K69" i="10"/>
  <c r="AB18" i="10"/>
  <c r="I15" i="10"/>
  <c r="AE21" i="10"/>
  <c r="AG37" i="10"/>
  <c r="AJ50" i="10"/>
  <c r="L66" i="10"/>
  <c r="AE25" i="10"/>
  <c r="AE49" i="10"/>
  <c r="AE47" i="10"/>
  <c r="R76" i="10"/>
  <c r="R74" i="10"/>
  <c r="Y57" i="10"/>
  <c r="AJ17" i="10"/>
  <c r="AI16" i="10"/>
  <c r="W57" i="10"/>
  <c r="H62" i="10"/>
  <c r="AG50" i="10"/>
  <c r="AG45" i="10"/>
  <c r="J70" i="10"/>
  <c r="X71" i="10"/>
  <c r="X61" i="10"/>
  <c r="Y59" i="10"/>
  <c r="AE11" i="10"/>
  <c r="AE63" i="10" s="1"/>
  <c r="AD11" i="10"/>
  <c r="L70" i="10"/>
  <c r="AJ31" i="10"/>
  <c r="AG51" i="10"/>
  <c r="AG49" i="10"/>
  <c r="AG42" i="10"/>
  <c r="I41" i="10"/>
  <c r="AC41" i="10" s="1"/>
  <c r="AJ37" i="10"/>
  <c r="AH31" i="10"/>
  <c r="P77" i="10"/>
  <c r="I32" i="10"/>
  <c r="R69" i="10"/>
  <c r="R67" i="10"/>
  <c r="AC17" i="10"/>
  <c r="AJ15" i="10"/>
  <c r="AH19" i="10"/>
  <c r="L77" i="10"/>
  <c r="AD47" i="10"/>
  <c r="AD25" i="10"/>
  <c r="T70" i="10"/>
  <c r="I35" i="10"/>
  <c r="Z58" i="10"/>
  <c r="AJ10" i="10"/>
  <c r="I18" i="10"/>
  <c r="R57" i="10"/>
  <c r="O73" i="10"/>
  <c r="AH5" i="10"/>
  <c r="AG9" i="10"/>
  <c r="AF21" i="10"/>
  <c r="K75" i="10"/>
  <c r="K57" i="10"/>
  <c r="H74" i="10"/>
  <c r="AH51" i="10"/>
  <c r="AH42" i="10"/>
  <c r="Z77" i="10"/>
  <c r="W64" i="10"/>
  <c r="V71" i="10"/>
  <c r="M70" i="10"/>
  <c r="L69" i="10"/>
  <c r="K68" i="10"/>
  <c r="J69" i="10"/>
  <c r="R70" i="10"/>
  <c r="AB47" i="10"/>
  <c r="AB42" i="10"/>
  <c r="AJ24" i="10"/>
  <c r="AI14" i="10"/>
  <c r="AH22" i="10"/>
  <c r="AG6" i="10"/>
  <c r="AF14" i="10"/>
  <c r="AE22" i="10"/>
  <c r="AF43" i="10"/>
  <c r="AJ43" i="10"/>
  <c r="Z62" i="10"/>
  <c r="R68" i="10"/>
  <c r="AH40" i="10"/>
  <c r="AF25" i="10"/>
  <c r="M76" i="10"/>
  <c r="AG18" i="10"/>
  <c r="AB35" i="10"/>
  <c r="AB51" i="10"/>
  <c r="R73" i="10"/>
  <c r="AB41" i="10"/>
  <c r="AB36" i="10"/>
  <c r="R59" i="10"/>
  <c r="Z59" i="10"/>
  <c r="X77" i="10"/>
  <c r="X67" i="10"/>
  <c r="AI7" i="10"/>
  <c r="AF48" i="10"/>
  <c r="L67" i="10"/>
  <c r="X59" i="10"/>
  <c r="W63" i="10"/>
  <c r="AG10" i="10"/>
  <c r="X57" i="10"/>
  <c r="W61" i="10"/>
  <c r="AD24" i="10"/>
  <c r="J73" i="10"/>
  <c r="AH33" i="10"/>
  <c r="AH49" i="10"/>
  <c r="AH44" i="10"/>
  <c r="V74" i="10"/>
  <c r="V77" i="10"/>
  <c r="H77" i="10"/>
  <c r="AF51" i="10"/>
  <c r="P71" i="10"/>
  <c r="AE42" i="10"/>
  <c r="U58" i="10"/>
  <c r="V59" i="10"/>
  <c r="T64" i="10"/>
  <c r="P63" i="10"/>
  <c r="AH11" i="10"/>
  <c r="I12" i="10"/>
  <c r="V68" i="10"/>
  <c r="O69" i="10"/>
  <c r="N68" i="10"/>
  <c r="AG15" i="10"/>
  <c r="I16" i="10"/>
  <c r="AC14" i="10"/>
  <c r="O76" i="10"/>
  <c r="AD5" i="10"/>
  <c r="AH37" i="10"/>
  <c r="N71" i="10"/>
  <c r="M71" i="10"/>
  <c r="AB7" i="10"/>
  <c r="H76" i="10"/>
  <c r="AF49" i="10"/>
  <c r="AF75" i="10" s="1"/>
  <c r="AF47" i="10"/>
  <c r="AF44" i="10"/>
  <c r="Z63" i="10"/>
  <c r="X63" i="10"/>
  <c r="Y70" i="10"/>
  <c r="W68" i="10"/>
  <c r="P69" i="10"/>
  <c r="O68" i="10"/>
  <c r="J67" i="10"/>
  <c r="AH7" i="10"/>
  <c r="N59" i="10"/>
  <c r="Z64" i="10"/>
  <c r="AJ12" i="10"/>
  <c r="X64" i="10"/>
  <c r="AH12" i="10"/>
  <c r="AF12" i="10"/>
  <c r="V64" i="10"/>
  <c r="AF11" i="10"/>
  <c r="L63" i="10"/>
  <c r="W69" i="10"/>
  <c r="AG17" i="10"/>
  <c r="U67" i="10"/>
  <c r="I19" i="10"/>
  <c r="H71" i="10"/>
  <c r="L58" i="10"/>
  <c r="AJ11" i="10"/>
  <c r="N57" i="10"/>
  <c r="AD12" i="10"/>
  <c r="AB31" i="10"/>
  <c r="I31" i="10"/>
  <c r="H57" i="10"/>
  <c r="R66" i="10"/>
  <c r="AB32" i="10"/>
  <c r="R77" i="10"/>
  <c r="AF38" i="10"/>
  <c r="L64" i="10"/>
  <c r="AF32" i="10"/>
  <c r="M69" i="10"/>
  <c r="AG43" i="10"/>
  <c r="N75" i="10"/>
  <c r="AH23" i="10"/>
  <c r="AI21" i="10"/>
  <c r="N64" i="10"/>
  <c r="AH38" i="10"/>
  <c r="AB49" i="10"/>
  <c r="H75" i="10"/>
  <c r="I47" i="10"/>
  <c r="H73" i="10"/>
  <c r="P76" i="10"/>
  <c r="AB12" i="10"/>
  <c r="H64" i="10"/>
  <c r="Z74" i="10"/>
  <c r="P57" i="10"/>
  <c r="M58" i="10"/>
  <c r="I25" i="10"/>
  <c r="I24" i="10"/>
  <c r="I76" i="10" s="1"/>
  <c r="O66" i="10"/>
  <c r="AF37" i="10"/>
  <c r="AJ33" i="10"/>
  <c r="AJ47" i="10"/>
  <c r="AC50" i="10"/>
  <c r="T74" i="10"/>
  <c r="AD44" i="10"/>
  <c r="AD42" i="10"/>
  <c r="AD41" i="10"/>
  <c r="T61" i="10"/>
  <c r="Z71" i="10"/>
  <c r="Z68" i="10"/>
  <c r="AE16" i="10"/>
  <c r="AJ19" i="10"/>
  <c r="Y74" i="10"/>
  <c r="X76" i="10"/>
  <c r="R58" i="10"/>
  <c r="M66" i="10"/>
  <c r="K58" i="10"/>
  <c r="AI42" i="10"/>
  <c r="AF41" i="10"/>
  <c r="X69" i="10"/>
  <c r="X66" i="10"/>
  <c r="Y66" i="10"/>
  <c r="Y68" i="10"/>
  <c r="AI45" i="10"/>
  <c r="I42" i="10"/>
  <c r="AF40" i="10"/>
  <c r="AF31" i="10"/>
  <c r="O77" i="10"/>
  <c r="AI38" i="10"/>
  <c r="AF33" i="10"/>
  <c r="I33" i="10"/>
  <c r="AH50" i="10"/>
  <c r="AB50" i="10"/>
  <c r="AB76" i="10" s="1"/>
  <c r="AJ48" i="10"/>
  <c r="Z70" i="10"/>
  <c r="AD6" i="10"/>
  <c r="AG5" i="10"/>
  <c r="Y64" i="10"/>
  <c r="V76" i="10"/>
  <c r="L75" i="10"/>
  <c r="X68" i="10"/>
  <c r="AB25" i="10"/>
  <c r="AJ40" i="10"/>
  <c r="AI31" i="10"/>
  <c r="AF36" i="10"/>
  <c r="AH45" i="10"/>
  <c r="AE40" i="10"/>
  <c r="AE38" i="10"/>
  <c r="U59" i="10"/>
  <c r="Y73" i="10"/>
  <c r="AI43" i="10"/>
  <c r="O62" i="10"/>
  <c r="AI19" i="10"/>
  <c r="AD21" i="10"/>
  <c r="AG25" i="10"/>
  <c r="M77" i="10"/>
  <c r="J58" i="10"/>
  <c r="AD49" i="10"/>
  <c r="AD75" i="10" s="1"/>
  <c r="J75" i="10"/>
  <c r="AF42" i="10"/>
  <c r="L68" i="10"/>
  <c r="AI41" i="10"/>
  <c r="AI67" i="10" s="1"/>
  <c r="O67" i="10"/>
  <c r="U76" i="10"/>
  <c r="U75" i="10"/>
  <c r="U74" i="10"/>
  <c r="AE45" i="10"/>
  <c r="U70" i="10"/>
  <c r="AE43" i="10"/>
  <c r="U57" i="10"/>
  <c r="AI50" i="10"/>
  <c r="Y76" i="10"/>
  <c r="Y62" i="10"/>
  <c r="W60" i="10"/>
  <c r="AG7" i="10"/>
  <c r="AJ7" i="10"/>
  <c r="P59" i="10"/>
  <c r="AD7" i="10"/>
  <c r="J59" i="10"/>
  <c r="U63" i="10"/>
  <c r="AB10" i="10"/>
  <c r="R62" i="10"/>
  <c r="J62" i="10"/>
  <c r="AD10" i="10"/>
  <c r="T76" i="10"/>
  <c r="AD14" i="10"/>
  <c r="T66" i="10"/>
  <c r="AJ9" i="10"/>
  <c r="P61" i="10"/>
  <c r="M61" i="10"/>
  <c r="H61" i="10"/>
  <c r="AJ32" i="10"/>
  <c r="P58" i="10"/>
  <c r="Z69" i="10"/>
  <c r="AG31" i="10"/>
  <c r="M57" i="10"/>
  <c r="AH41" i="10"/>
  <c r="N67" i="10"/>
  <c r="T73" i="10"/>
  <c r="T71" i="10"/>
  <c r="T69" i="10"/>
  <c r="AD43" i="10"/>
  <c r="T62" i="10"/>
  <c r="T59" i="10"/>
  <c r="AJ35" i="10"/>
  <c r="Z61" i="10"/>
  <c r="O59" i="10"/>
  <c r="T67" i="10"/>
  <c r="AI18" i="10"/>
  <c r="AI70" i="10" s="1"/>
  <c r="O70" i="10"/>
  <c r="AH17" i="10"/>
  <c r="N69" i="10"/>
  <c r="M68" i="10"/>
  <c r="AG16" i="10"/>
  <c r="J71" i="10"/>
  <c r="J68" i="10"/>
  <c r="AJ21" i="10"/>
  <c r="Z73" i="10"/>
  <c r="Y75" i="10"/>
  <c r="AI23" i="10"/>
  <c r="AI5" i="10"/>
  <c r="AH9" i="10"/>
  <c r="AF24" i="10"/>
  <c r="V61" i="10"/>
  <c r="AF9" i="10"/>
  <c r="AG38" i="10"/>
  <c r="M64" i="10"/>
  <c r="U73" i="10"/>
  <c r="U71" i="10"/>
  <c r="U68" i="10"/>
  <c r="W59" i="10"/>
  <c r="AJ25" i="10"/>
  <c r="I49" i="10"/>
  <c r="AJ38" i="10"/>
  <c r="P64" i="10"/>
  <c r="AI36" i="10"/>
  <c r="AI33" i="10"/>
  <c r="L61" i="10"/>
  <c r="I44" i="10"/>
  <c r="AB44" i="10"/>
  <c r="H70" i="10"/>
  <c r="AJ42" i="10"/>
  <c r="P68" i="10"/>
  <c r="AH18" i="10"/>
  <c r="X70" i="10"/>
  <c r="R71" i="10"/>
  <c r="AJ18" i="10"/>
  <c r="P70" i="10"/>
  <c r="AE19" i="10"/>
  <c r="K71" i="10"/>
  <c r="H68" i="10"/>
  <c r="AB9" i="10"/>
  <c r="Z66" i="10"/>
  <c r="X58" i="10"/>
  <c r="AH48" i="10"/>
  <c r="N74" i="10"/>
  <c r="AB23" i="10"/>
  <c r="R75" i="10"/>
  <c r="L73" i="10"/>
  <c r="AH36" i="10"/>
  <c r="N62" i="10"/>
  <c r="AF15" i="10"/>
  <c r="V67" i="10"/>
  <c r="AI12" i="10"/>
  <c r="N66" i="10"/>
  <c r="J63" i="10"/>
  <c r="AD40" i="10"/>
  <c r="I40" i="10"/>
  <c r="AD38" i="10"/>
  <c r="I38" i="10"/>
  <c r="AD51" i="10"/>
  <c r="I51" i="10"/>
  <c r="J77" i="10"/>
  <c r="I48" i="10"/>
  <c r="AB48" i="10"/>
  <c r="AB74" i="10" s="1"/>
  <c r="AD45" i="10"/>
  <c r="AE31" i="10"/>
  <c r="AI32" i="10"/>
  <c r="AB33" i="10"/>
  <c r="AE10" i="10"/>
  <c r="AD19" i="10"/>
  <c r="AH15" i="10"/>
  <c r="AF5" i="10"/>
  <c r="AJ49" i="10"/>
  <c r="AJ75" i="10" s="1"/>
  <c r="AE48" i="10"/>
  <c r="Z67" i="10"/>
  <c r="AI25" i="10"/>
  <c r="AI77" i="10" s="1"/>
  <c r="AE36" i="10"/>
  <c r="AD35" i="10"/>
  <c r="AJ44" i="10"/>
  <c r="AD17" i="10"/>
  <c r="AJ5" i="10"/>
  <c r="AJ28" i="10" s="1"/>
  <c r="AH21" i="10"/>
  <c r="AD33" i="10"/>
  <c r="AJ51" i="10"/>
  <c r="AD50" i="10"/>
  <c r="AH43" i="10"/>
  <c r="AG12" i="10"/>
  <c r="AE15" i="10"/>
  <c r="AG48" i="10"/>
  <c r="U64" i="10"/>
  <c r="K63" i="10"/>
  <c r="AJ14" i="10"/>
  <c r="P66" i="10"/>
  <c r="AI22" i="10"/>
  <c r="O74" i="10"/>
  <c r="AH24" i="10"/>
  <c r="N76" i="10"/>
  <c r="AH6" i="10"/>
  <c r="N58" i="10"/>
  <c r="AG14" i="10"/>
  <c r="AF22" i="10"/>
  <c r="L74" i="10"/>
  <c r="AE14" i="10"/>
  <c r="U66" i="10"/>
  <c r="AG11" i="10"/>
  <c r="AD22" i="10"/>
  <c r="I22" i="10"/>
  <c r="M74" i="10"/>
  <c r="M63" i="10"/>
  <c r="AF50" i="10"/>
  <c r="L76" i="10"/>
  <c r="AG41" i="10"/>
  <c r="M67" i="10"/>
  <c r="W66" i="10"/>
  <c r="AB11" i="10"/>
  <c r="H63" i="10"/>
  <c r="I11" i="10"/>
  <c r="AB6" i="10"/>
  <c r="AE24" i="10"/>
  <c r="K76" i="10"/>
  <c r="K59" i="10"/>
  <c r="AE33" i="10"/>
  <c r="AE59" i="10" s="1"/>
  <c r="AE44" i="10"/>
  <c r="K70" i="10"/>
  <c r="AG24" i="10"/>
  <c r="W76" i="10"/>
  <c r="O63" i="10"/>
  <c r="AD9" i="10"/>
  <c r="I9" i="10"/>
  <c r="I28" i="10" s="1"/>
  <c r="AI11" i="10"/>
  <c r="AI37" i="10"/>
  <c r="I37" i="10"/>
  <c r="H39" i="10"/>
  <c r="H65" i="10" s="1"/>
  <c r="AB37" i="10"/>
  <c r="AD36" i="10"/>
  <c r="I36" i="10"/>
  <c r="AF45" i="10"/>
  <c r="AE6" i="10"/>
  <c r="J61" i="10"/>
  <c r="J74" i="10"/>
  <c r="R63" i="10"/>
  <c r="V69" i="10"/>
  <c r="AF17" i="10"/>
  <c r="AI6" i="10"/>
  <c r="Y58" i="10"/>
  <c r="N70" i="10"/>
  <c r="AE32" i="10"/>
  <c r="AG33" i="10"/>
  <c r="M59" i="10"/>
  <c r="AE50" i="10"/>
  <c r="AI49" i="10"/>
  <c r="AJ45" i="10"/>
  <c r="H59" i="10"/>
  <c r="I7" i="10"/>
  <c r="AI10" i="10"/>
  <c r="AF16" i="10"/>
  <c r="AB5" i="10"/>
  <c r="AE23" i="10"/>
  <c r="AE5" i="10"/>
  <c r="AE28" i="10" s="1"/>
  <c r="AH47" i="10"/>
  <c r="AB40" i="10"/>
  <c r="AH32" i="10"/>
  <c r="K77" i="10"/>
  <c r="AG36" i="10"/>
  <c r="M62" i="10"/>
  <c r="AE51" i="10"/>
  <c r="AI47" i="10"/>
  <c r="AE41" i="10"/>
  <c r="W62" i="10"/>
  <c r="Y69" i="10"/>
  <c r="AI17" i="10"/>
  <c r="AH16" i="10"/>
  <c r="AB19" i="10"/>
  <c r="AB16" i="10"/>
  <c r="AA74" i="10"/>
  <c r="N77" i="10"/>
  <c r="AH25" i="10"/>
  <c r="AH35" i="10"/>
  <c r="AB45" i="10"/>
  <c r="I45" i="10"/>
  <c r="AB43" i="10"/>
  <c r="I43" i="10"/>
  <c r="AJ41" i="10"/>
  <c r="AF19" i="10"/>
  <c r="L71" i="10"/>
  <c r="AJ36" i="10"/>
  <c r="P62" i="10"/>
  <c r="U77" i="10"/>
  <c r="AI40" i="10"/>
  <c r="L59" i="10"/>
  <c r="AF7" i="10"/>
  <c r="AJ6" i="10"/>
  <c r="P67" i="10"/>
  <c r="AE35" i="10"/>
  <c r="AD48" i="10"/>
  <c r="AD32" i="10"/>
  <c r="T60" i="10"/>
  <c r="AD31" i="10"/>
  <c r="T77" i="10"/>
  <c r="AE12" i="10"/>
  <c r="AE17" i="10"/>
  <c r="U69" i="10"/>
  <c r="AB28" i="10" l="1"/>
  <c r="AF28" i="10"/>
  <c r="AD28" i="10"/>
  <c r="AI28" i="10"/>
  <c r="AG28" i="10"/>
  <c r="AH28" i="10"/>
  <c r="AD54" i="10"/>
  <c r="AE54" i="10"/>
  <c r="AH54" i="10"/>
  <c r="AI54" i="10"/>
  <c r="I57" i="10"/>
  <c r="I54" i="10"/>
  <c r="AG54" i="10"/>
  <c r="AF54" i="10"/>
  <c r="AB54" i="10"/>
  <c r="AJ54" i="10"/>
  <c r="AD68" i="10"/>
  <c r="AD63" i="10"/>
  <c r="AB67" i="10"/>
  <c r="AG61" i="10"/>
  <c r="AH62" i="10"/>
  <c r="AJ74" i="10"/>
  <c r="AF62" i="10"/>
  <c r="AH66" i="10"/>
  <c r="AG76" i="10"/>
  <c r="AF58" i="10"/>
  <c r="AJ76" i="10"/>
  <c r="AI76" i="10"/>
  <c r="AB64" i="10"/>
  <c r="AC21" i="10"/>
  <c r="N60" i="10"/>
  <c r="AA62" i="10"/>
  <c r="AB73" i="10"/>
  <c r="AC45" i="10"/>
  <c r="AE67" i="10"/>
  <c r="AG70" i="10"/>
  <c r="AG75" i="10"/>
  <c r="AA75" i="10"/>
  <c r="AA59" i="10"/>
  <c r="I73" i="10"/>
  <c r="I70" i="10"/>
  <c r="S68" i="10"/>
  <c r="P65" i="10"/>
  <c r="M60" i="10"/>
  <c r="AD69" i="10"/>
  <c r="Q64" i="10"/>
  <c r="Q62" i="10"/>
  <c r="S73" i="10"/>
  <c r="U60" i="10"/>
  <c r="AH75" i="10"/>
  <c r="Y60" i="10"/>
  <c r="I62" i="10"/>
  <c r="AF64" i="10"/>
  <c r="AC10" i="10"/>
  <c r="AH76" i="10"/>
  <c r="AI73" i="10"/>
  <c r="AG71" i="10"/>
  <c r="W80" i="10"/>
  <c r="AI74" i="10"/>
  <c r="AI34" i="10"/>
  <c r="AH74" i="10"/>
  <c r="AF34" i="10"/>
  <c r="AH57" i="10"/>
  <c r="I13" i="10"/>
  <c r="Q73" i="10"/>
  <c r="AJ68" i="10"/>
  <c r="AD67" i="10"/>
  <c r="V65" i="10"/>
  <c r="T65" i="10"/>
  <c r="N72" i="10"/>
  <c r="AD64" i="10"/>
  <c r="R60" i="10"/>
  <c r="X65" i="10"/>
  <c r="AC42" i="10"/>
  <c r="AD70" i="10"/>
  <c r="AE73" i="10"/>
  <c r="AI71" i="10"/>
  <c r="L72" i="10"/>
  <c r="AD73" i="10"/>
  <c r="AG58" i="10"/>
  <c r="V80" i="10"/>
  <c r="AE74" i="10"/>
  <c r="AB59" i="10"/>
  <c r="Z60" i="10"/>
  <c r="V60" i="10"/>
  <c r="AG77" i="10"/>
  <c r="AF69" i="10"/>
  <c r="AF57" i="10"/>
  <c r="Z72" i="10"/>
  <c r="AJ63" i="10"/>
  <c r="AC47" i="10"/>
  <c r="AB70" i="10"/>
  <c r="Q68" i="10"/>
  <c r="W65" i="10"/>
  <c r="K65" i="10"/>
  <c r="AJ57" i="10"/>
  <c r="AA61" i="10"/>
  <c r="AI57" i="10"/>
  <c r="S59" i="10"/>
  <c r="AF66" i="10"/>
  <c r="AF70" i="10"/>
  <c r="AB62" i="10"/>
  <c r="AC32" i="10"/>
  <c r="S70" i="10"/>
  <c r="AA64" i="10"/>
  <c r="W72" i="10"/>
  <c r="AI64" i="10"/>
  <c r="X60" i="10"/>
  <c r="AJ69" i="10"/>
  <c r="I67" i="10"/>
  <c r="Z80" i="10"/>
  <c r="AD76" i="10"/>
  <c r="I58" i="10"/>
  <c r="Q71" i="10"/>
  <c r="J80" i="10"/>
  <c r="AG67" i="10"/>
  <c r="AG68" i="10"/>
  <c r="S69" i="10"/>
  <c r="AG8" i="10"/>
  <c r="I34" i="10"/>
  <c r="AF73" i="10"/>
  <c r="I20" i="10"/>
  <c r="AH63" i="10"/>
  <c r="AC44" i="10"/>
  <c r="AH70" i="10"/>
  <c r="AA69" i="10"/>
  <c r="AJ62" i="10"/>
  <c r="K80" i="10"/>
  <c r="AI39" i="10"/>
  <c r="AF67" i="10"/>
  <c r="AC49" i="10"/>
  <c r="AC75" i="10" s="1"/>
  <c r="S62" i="10"/>
  <c r="AG57" i="10"/>
  <c r="X80" i="10"/>
  <c r="AD77" i="10"/>
  <c r="AC37" i="10"/>
  <c r="AI68" i="10"/>
  <c r="R80" i="10"/>
  <c r="R65" i="10"/>
  <c r="AC12" i="10"/>
  <c r="AF77" i="10"/>
  <c r="AJ70" i="10"/>
  <c r="L65" i="10"/>
  <c r="AJ64" i="10"/>
  <c r="AC16" i="10"/>
  <c r="AA71" i="10"/>
  <c r="AH67" i="10"/>
  <c r="AB75" i="10"/>
  <c r="O72" i="10"/>
  <c r="AJ34" i="10"/>
  <c r="AH71" i="10"/>
  <c r="AH46" i="10"/>
  <c r="AJ59" i="10"/>
  <c r="Q69" i="10"/>
  <c r="M80" i="10"/>
  <c r="AA77" i="10"/>
  <c r="Q70" i="10"/>
  <c r="S75" i="10"/>
  <c r="AD8" i="10"/>
  <c r="AC18" i="10"/>
  <c r="AC31" i="10"/>
  <c r="AF46" i="10"/>
  <c r="AH13" i="10"/>
  <c r="AF39" i="10"/>
  <c r="AA68" i="10"/>
  <c r="R72" i="10"/>
  <c r="AB77" i="10"/>
  <c r="X72" i="10"/>
  <c r="AA70" i="10"/>
  <c r="AE68" i="10"/>
  <c r="AG62" i="10"/>
  <c r="T72" i="10"/>
  <c r="AG46" i="10"/>
  <c r="Q77" i="10"/>
  <c r="AJ71" i="10"/>
  <c r="AG59" i="10"/>
  <c r="V72" i="10"/>
  <c r="S71" i="10"/>
  <c r="AI59" i="10"/>
  <c r="AA67" i="10"/>
  <c r="AH59" i="10"/>
  <c r="AK31" i="10"/>
  <c r="U80" i="10"/>
  <c r="N65" i="10"/>
  <c r="AJ39" i="10"/>
  <c r="AC48" i="10"/>
  <c r="Y80" i="10"/>
  <c r="AK15" i="10"/>
  <c r="AK21" i="10"/>
  <c r="Z65" i="10"/>
  <c r="AK42" i="10"/>
  <c r="AG69" i="10"/>
  <c r="AK38" i="10"/>
  <c r="L60" i="10"/>
  <c r="AH64" i="10"/>
  <c r="T80" i="10"/>
  <c r="AK49" i="10"/>
  <c r="AD62" i="10"/>
  <c r="AA76" i="10"/>
  <c r="I68" i="10"/>
  <c r="AE71" i="10"/>
  <c r="AA73" i="10"/>
  <c r="AJ73" i="10"/>
  <c r="S76" i="10"/>
  <c r="Y65" i="10"/>
  <c r="AC51" i="10"/>
  <c r="J72" i="10"/>
  <c r="S64" i="10"/>
  <c r="AG64" i="10"/>
  <c r="AC33" i="10"/>
  <c r="AK18" i="10"/>
  <c r="AF63" i="10"/>
  <c r="K72" i="10"/>
  <c r="AJ13" i="10"/>
  <c r="AJ61" i="10"/>
  <c r="P72" i="10"/>
  <c r="AD66" i="10"/>
  <c r="AD46" i="10"/>
  <c r="AJ77" i="10"/>
  <c r="AB34" i="10"/>
  <c r="Q75" i="10"/>
  <c r="H60" i="10"/>
  <c r="AK9" i="10"/>
  <c r="AB61" i="10"/>
  <c r="I75" i="10"/>
  <c r="J60" i="10"/>
  <c r="I46" i="10"/>
  <c r="J65" i="10"/>
  <c r="Q76" i="10"/>
  <c r="AC38" i="10"/>
  <c r="I64" i="10"/>
  <c r="S67" i="10"/>
  <c r="AC15" i="10"/>
  <c r="AC67" i="10" s="1"/>
  <c r="AD20" i="10"/>
  <c r="AE62" i="10"/>
  <c r="AE13" i="10"/>
  <c r="AC24" i="10"/>
  <c r="AC76" i="10" s="1"/>
  <c r="AD59" i="10"/>
  <c r="I77" i="10"/>
  <c r="AC40" i="10"/>
  <c r="AC66" i="10" s="1"/>
  <c r="Q74" i="10"/>
  <c r="AI75" i="10"/>
  <c r="U72" i="10"/>
  <c r="I66" i="10"/>
  <c r="AD71" i="10"/>
  <c r="AC19" i="10"/>
  <c r="AF13" i="10"/>
  <c r="AF61" i="10"/>
  <c r="AH69" i="10"/>
  <c r="O60" i="10"/>
  <c r="AI69" i="10"/>
  <c r="AI20" i="10"/>
  <c r="AF76" i="10"/>
  <c r="AG66" i="10"/>
  <c r="AG20" i="10"/>
  <c r="AB69" i="10"/>
  <c r="AK43" i="10"/>
  <c r="AK25" i="10"/>
  <c r="AH77" i="10"/>
  <c r="H80" i="10"/>
  <c r="AE75" i="10"/>
  <c r="AK23" i="10"/>
  <c r="AF68" i="10"/>
  <c r="AF20" i="10"/>
  <c r="AA63" i="10"/>
  <c r="I39" i="10"/>
  <c r="AC36" i="10"/>
  <c r="AD39" i="10"/>
  <c r="AA60" i="10"/>
  <c r="AA58" i="10"/>
  <c r="Q66" i="10"/>
  <c r="AH61" i="10"/>
  <c r="AH39" i="10"/>
  <c r="S77" i="10"/>
  <c r="AC25" i="10"/>
  <c r="AD58" i="10"/>
  <c r="AD34" i="10"/>
  <c r="P60" i="10"/>
  <c r="AF71" i="10"/>
  <c r="AK16" i="10"/>
  <c r="AB68" i="10"/>
  <c r="Y72" i="10"/>
  <c r="AK51" i="10"/>
  <c r="AE77" i="10"/>
  <c r="AH34" i="10"/>
  <c r="AB57" i="10"/>
  <c r="AK5" i="10"/>
  <c r="AI62" i="10"/>
  <c r="AI13" i="10"/>
  <c r="AK10" i="10"/>
  <c r="AB20" i="10"/>
  <c r="S63" i="10"/>
  <c r="AI63" i="10"/>
  <c r="O65" i="10"/>
  <c r="AC6" i="10"/>
  <c r="S58" i="10"/>
  <c r="AB63" i="10"/>
  <c r="AK11" i="10"/>
  <c r="AB13" i="10"/>
  <c r="AC22" i="10"/>
  <c r="I74" i="10"/>
  <c r="N80" i="10"/>
  <c r="O80" i="10"/>
  <c r="AJ20" i="10"/>
  <c r="AJ66" i="10"/>
  <c r="AK48" i="10"/>
  <c r="AG74" i="10"/>
  <c r="AC43" i="10"/>
  <c r="AC69" i="10" s="1"/>
  <c r="I69" i="10"/>
  <c r="Q61" i="10"/>
  <c r="AI58" i="10"/>
  <c r="AI8" i="10"/>
  <c r="Q63" i="10"/>
  <c r="AE69" i="10"/>
  <c r="AK17" i="10"/>
  <c r="Q67" i="10"/>
  <c r="AJ67" i="10"/>
  <c r="AJ46" i="10"/>
  <c r="AK45" i="10"/>
  <c r="AK47" i="10"/>
  <c r="S57" i="10"/>
  <c r="AC5" i="10"/>
  <c r="I59" i="10"/>
  <c r="I8" i="10"/>
  <c r="AC7" i="10"/>
  <c r="AE34" i="10"/>
  <c r="AK32" i="10"/>
  <c r="AE8" i="10"/>
  <c r="AE58" i="10"/>
  <c r="AK33" i="10"/>
  <c r="AD74" i="10"/>
  <c r="M72" i="10"/>
  <c r="AF8" i="10"/>
  <c r="AF59" i="10"/>
  <c r="AE64" i="10"/>
  <c r="AK12" i="10"/>
  <c r="S61" i="10"/>
  <c r="AC35" i="10"/>
  <c r="AK50" i="10"/>
  <c r="AK19" i="10"/>
  <c r="AB71" i="10"/>
  <c r="Q57" i="10"/>
  <c r="K60" i="10"/>
  <c r="AK37" i="10"/>
  <c r="AB39" i="10"/>
  <c r="I61" i="10"/>
  <c r="AC9" i="10"/>
  <c r="AB58" i="10"/>
  <c r="AB8" i="10"/>
  <c r="AK6" i="10"/>
  <c r="M65" i="10"/>
  <c r="AA66" i="10"/>
  <c r="L80" i="10"/>
  <c r="AH58" i="10"/>
  <c r="AH8" i="10"/>
  <c r="AD57" i="10"/>
  <c r="AB66" i="10"/>
  <c r="AK40" i="10"/>
  <c r="AB46" i="10"/>
  <c r="AE76" i="10"/>
  <c r="AK24" i="10"/>
  <c r="AH73" i="10"/>
  <c r="S66" i="10"/>
  <c r="AK35" i="10"/>
  <c r="AE39" i="10"/>
  <c r="AJ58" i="10"/>
  <c r="AJ8" i="10"/>
  <c r="AI66" i="10"/>
  <c r="AI46" i="10"/>
  <c r="I71" i="10"/>
  <c r="S74" i="10"/>
  <c r="AH68" i="10"/>
  <c r="AH20" i="10"/>
  <c r="AE46" i="10"/>
  <c r="AK41" i="10"/>
  <c r="AG39" i="10"/>
  <c r="AK36" i="10"/>
  <c r="AE57" i="10"/>
  <c r="AA57" i="10"/>
  <c r="Q59" i="10"/>
  <c r="AG34" i="10"/>
  <c r="Q58" i="10"/>
  <c r="AD61" i="10"/>
  <c r="AD13" i="10"/>
  <c r="AK44" i="10"/>
  <c r="AE70" i="10"/>
  <c r="AK7" i="10"/>
  <c r="AC11" i="10"/>
  <c r="I63" i="10"/>
  <c r="AG63" i="10"/>
  <c r="AG13" i="10"/>
  <c r="AE20" i="10"/>
  <c r="AE66" i="10"/>
  <c r="AK14" i="10"/>
  <c r="AE61" i="10"/>
  <c r="AK22" i="10"/>
  <c r="AF74" i="10"/>
  <c r="P80" i="10"/>
  <c r="U65" i="10"/>
  <c r="AK28" i="10" l="1"/>
  <c r="AC28" i="10"/>
  <c r="AK54" i="10"/>
  <c r="AC54" i="10"/>
  <c r="AJ80" i="10"/>
  <c r="AC70" i="10"/>
  <c r="AG60" i="10"/>
  <c r="AC77" i="10"/>
  <c r="AC73" i="10"/>
  <c r="Q80" i="10"/>
  <c r="AF60" i="10"/>
  <c r="AK70" i="10"/>
  <c r="AC34" i="10"/>
  <c r="AI60" i="10"/>
  <c r="AC62" i="10"/>
  <c r="AD65" i="10"/>
  <c r="AB60" i="10"/>
  <c r="AE65" i="10"/>
  <c r="AA65" i="10"/>
  <c r="AC68" i="10"/>
  <c r="AD60" i="10"/>
  <c r="AI65" i="10"/>
  <c r="I72" i="10"/>
  <c r="AF72" i="10"/>
  <c r="AK67" i="10"/>
  <c r="AI80" i="10"/>
  <c r="AC63" i="10"/>
  <c r="AC64" i="10"/>
  <c r="I80" i="10"/>
  <c r="AF80" i="10"/>
  <c r="AH72" i="10"/>
  <c r="S72" i="10"/>
  <c r="AK73" i="10"/>
  <c r="AJ60" i="10"/>
  <c r="I60" i="10"/>
  <c r="AK64" i="10"/>
  <c r="AC74" i="10"/>
  <c r="AH65" i="10"/>
  <c r="AH60" i="10"/>
  <c r="AG72" i="10"/>
  <c r="AC59" i="10"/>
  <c r="AK59" i="10"/>
  <c r="AE80" i="10"/>
  <c r="AK69" i="10"/>
  <c r="S60" i="10"/>
  <c r="AJ65" i="10"/>
  <c r="AK68" i="10"/>
  <c r="AF65" i="10"/>
  <c r="AC20" i="10"/>
  <c r="AA72" i="10"/>
  <c r="AD72" i="10"/>
  <c r="AK71" i="10"/>
  <c r="AJ72" i="10"/>
  <c r="AK74" i="10"/>
  <c r="AA80" i="10"/>
  <c r="AK34" i="10"/>
  <c r="AK75" i="10"/>
  <c r="AC39" i="10"/>
  <c r="AE72" i="10"/>
  <c r="AC71" i="10"/>
  <c r="Q60" i="10"/>
  <c r="Q72" i="10"/>
  <c r="AB65" i="10"/>
  <c r="AI72" i="10"/>
  <c r="AK46" i="10"/>
  <c r="AE60" i="10"/>
  <c r="S80" i="10"/>
  <c r="AD80" i="10"/>
  <c r="AK62" i="10"/>
  <c r="AK13" i="10"/>
  <c r="AK39" i="10"/>
  <c r="AK61" i="10"/>
  <c r="AK76" i="10"/>
  <c r="I65" i="10"/>
  <c r="AG80" i="10"/>
  <c r="AC13" i="10"/>
  <c r="AC61" i="10"/>
  <c r="S65" i="10"/>
  <c r="AC57" i="10"/>
  <c r="AK63" i="10"/>
  <c r="AG65" i="10"/>
  <c r="AH80" i="10"/>
  <c r="AB72" i="10"/>
  <c r="AB80" i="10"/>
  <c r="AK77" i="10"/>
  <c r="AC46" i="10"/>
  <c r="AK20" i="10"/>
  <c r="AK66" i="10"/>
  <c r="AK8" i="10"/>
  <c r="AK58" i="10"/>
  <c r="Q65" i="10"/>
  <c r="AC58" i="10"/>
  <c r="AC8" i="10"/>
  <c r="AK57" i="10"/>
  <c r="AK60" i="10" l="1"/>
  <c r="AC60" i="10"/>
  <c r="AC80" i="10"/>
  <c r="AC72" i="10"/>
  <c r="AK72" i="10"/>
  <c r="AC65" i="10"/>
  <c r="AK65" i="10"/>
  <c r="AK80" i="10"/>
</calcChain>
</file>

<file path=xl/sharedStrings.xml><?xml version="1.0" encoding="utf-8"?>
<sst xmlns="http://schemas.openxmlformats.org/spreadsheetml/2006/main" count="664" uniqueCount="206">
  <si>
    <t>всего</t>
  </si>
  <si>
    <t>жен</t>
  </si>
  <si>
    <t>0-14</t>
  </si>
  <si>
    <t>15-17</t>
  </si>
  <si>
    <t>18-19</t>
  </si>
  <si>
    <t>20-39</t>
  </si>
  <si>
    <t>40-59</t>
  </si>
  <si>
    <t>60…</t>
  </si>
  <si>
    <t>село</t>
  </si>
  <si>
    <t>сел_жен</t>
  </si>
  <si>
    <t>сел_0_14</t>
  </si>
  <si>
    <t>сел_15_17</t>
  </si>
  <si>
    <t>сел_18_19</t>
  </si>
  <si>
    <t>сел_20_39</t>
  </si>
  <si>
    <t>сел_40_59</t>
  </si>
  <si>
    <t>A6</t>
  </si>
  <si>
    <t>A84</t>
  </si>
  <si>
    <t>A85</t>
  </si>
  <si>
    <t>A86</t>
  </si>
  <si>
    <t>A87</t>
  </si>
  <si>
    <t>A88</t>
  </si>
  <si>
    <t>A89</t>
  </si>
  <si>
    <t>A810</t>
  </si>
  <si>
    <t>A811</t>
  </si>
  <si>
    <t>A814</t>
  </si>
  <si>
    <t>A815</t>
  </si>
  <si>
    <t>A816</t>
  </si>
  <si>
    <t>A817</t>
  </si>
  <si>
    <t>A818</t>
  </si>
  <si>
    <t>A819</t>
  </si>
  <si>
    <t>A820</t>
  </si>
  <si>
    <t>A821</t>
  </si>
  <si>
    <t>002000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</si>
  <si>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</si>
  <si>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</si>
  <si>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</si>
  <si>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</si>
  <si>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</si>
  <si>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</si>
  <si>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</si>
  <si>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</si>
  <si>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</si>
  <si>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</si>
  <si>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</si>
  <si>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</si>
  <si>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</si>
  <si>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</si>
  <si>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</si>
  <si>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</si>
  <si>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</si>
  <si>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</si>
  <si>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муж</t>
  </si>
  <si>
    <t>сел_муж</t>
  </si>
  <si>
    <t>город-всего</t>
  </si>
  <si>
    <t>контроль</t>
  </si>
  <si>
    <t xml:space="preserve"> </t>
  </si>
  <si>
    <t>№ стр.</t>
  </si>
  <si>
    <t>001000</t>
  </si>
  <si>
    <t>004000</t>
  </si>
  <si>
    <t>Число заболеваний наркологическими расстройствами, зарегистрированных организацией        в</t>
  </si>
  <si>
    <t xml:space="preserve">   году</t>
  </si>
  <si>
    <r>
      <t>(1000)</t>
    </r>
    <r>
      <rPr>
        <b/>
        <sz val="7"/>
        <color indexed="8"/>
        <rFont val="Times New Roman"/>
        <family val="1"/>
        <charset val="204"/>
      </rPr>
      <t xml:space="preserve">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</t>
    </r>
    <r>
      <rPr>
        <sz val="10"/>
        <color indexed="8"/>
        <rFont val="Times New Roman"/>
        <family val="1"/>
        <charset val="204"/>
      </rPr>
      <t>Код по ОКЕИ: человек – 792</t>
    </r>
  </si>
  <si>
    <t>Наименование</t>
  </si>
  <si>
    <t>Код по МКБ 10</t>
  </si>
  <si>
    <t>Зарегистрировано заболеваний в течение года:</t>
  </si>
  <si>
    <t>Из общего числа пациентов (гр.4) – сельских жителей:</t>
  </si>
  <si>
    <t>Всего</t>
  </si>
  <si>
    <t>из них –</t>
  </si>
  <si>
    <t>в том числе в возрасте (из гр. 4):</t>
  </si>
  <si>
    <t>в том числе в возрасте (из гр. 12):</t>
  </si>
  <si>
    <t>женщин</t>
  </si>
  <si>
    <t>0 - 14 лет</t>
  </si>
  <si>
    <t>15 - 17 лет</t>
  </si>
  <si>
    <t>18 -19 лет</t>
  </si>
  <si>
    <t>20 - 39 лет</t>
  </si>
  <si>
    <t>40 - 59 лет</t>
  </si>
  <si>
    <t>60 лет и старше</t>
  </si>
  <si>
    <t>Психические и поведенческие расстройства, связанные</t>
  </si>
  <si>
    <t>F10-F19</t>
  </si>
  <si>
    <t>с употреблением  психоактивных веществ - всего</t>
  </si>
  <si>
    <t>в том числе:</t>
  </si>
  <si>
    <t>психотические расстройства, связанные с употреблением алкоголя (алкогольные психозы)</t>
  </si>
  <si>
    <t>F10.73,75,81,91</t>
  </si>
  <si>
    <t>из них: амнестический синдром и резидуальные психотические расстройства</t>
  </si>
  <si>
    <t>F10.6, F10.73,75</t>
  </si>
  <si>
    <t>синдром зависимости от алкоголя ( алкоголизм )</t>
  </si>
  <si>
    <t>F10.2,3,</t>
  </si>
  <si>
    <t>F10.70-72,</t>
  </si>
  <si>
    <t>74,82,92</t>
  </si>
  <si>
    <t>из них со стадиями:</t>
  </si>
  <si>
    <t>F10.2x1</t>
  </si>
  <si>
    <t>начальная (I)</t>
  </si>
  <si>
    <t>средняя (II)</t>
  </si>
  <si>
    <t>F10.2x2</t>
  </si>
  <si>
    <t>конечная (III)</t>
  </si>
  <si>
    <t>F10.2x3</t>
  </si>
  <si>
    <t>синдром зависимости от наркотических веществ (наркомания)</t>
  </si>
  <si>
    <t>F11.2-9 - F19.2-9H</t>
  </si>
  <si>
    <t>в том числе вследствие употребления:</t>
  </si>
  <si>
    <t>F11.2-F11.9</t>
  </si>
  <si>
    <t>опиоидов</t>
  </si>
  <si>
    <t>каннабиноидов</t>
  </si>
  <si>
    <t>F12.2-F12.9</t>
  </si>
  <si>
    <t>кокаина</t>
  </si>
  <si>
    <t>F14.2-F14.9</t>
  </si>
  <si>
    <t>других психостимуляторов</t>
  </si>
  <si>
    <t>F15.2- F15.9Н</t>
  </si>
  <si>
    <t>других наркотиков и их сочетаний</t>
  </si>
  <si>
    <t>F18.2-9H; F19.2-9H</t>
  </si>
  <si>
    <t>синдром зависимости от ненаркотических психоактивных веществ (токсикомания)</t>
  </si>
  <si>
    <t>F13.2-9T –F16.2-9T;</t>
  </si>
  <si>
    <t>F18.2-9T-F19.2-9T</t>
  </si>
  <si>
    <t>Пагубное (с вредными последствиями) употребление:</t>
  </si>
  <si>
    <t>F10.1</t>
  </si>
  <si>
    <t>алкоголя</t>
  </si>
  <si>
    <t>наркотиков</t>
  </si>
  <si>
    <t>F11.1-F19.1H</t>
  </si>
  <si>
    <t>ненаркотических ПАВ</t>
  </si>
  <si>
    <t>F13.1T-F16.1T;</t>
  </si>
  <si>
    <t>F18.1T-F19.1T</t>
  </si>
  <si>
    <t>Из общего числа потребителей наркотиков (из стр.08 и 16) – употребляют наркотики инъекционный способом</t>
  </si>
  <si>
    <t>Синдром зависимости от наркотических веществ – наркомания (из стр. 08 табл. 1000)</t>
  </si>
  <si>
    <t>Употребление наркотиков с вредными последствиями</t>
  </si>
  <si>
    <t>(из стр. 16 табл. 1000)</t>
  </si>
  <si>
    <t>Потребители инъекционных наркотиков</t>
  </si>
  <si>
    <t>(из стр. 01, 02 табл. 4000)</t>
  </si>
  <si>
    <t>по взрасту</t>
  </si>
  <si>
    <t>F10.03, F10.7,</t>
  </si>
  <si>
    <t xml:space="preserve"> F10.4- F10.6,</t>
  </si>
  <si>
    <t>F13.2-9H; F16.2-9H;</t>
  </si>
  <si>
    <t>4-5-6-7</t>
  </si>
  <si>
    <t>2_3</t>
  </si>
  <si>
    <t>нарк</t>
  </si>
  <si>
    <t>ф11</t>
  </si>
  <si>
    <t>Если при вводе строки сместятся, вместо 1 будет ошибка</t>
  </si>
  <si>
    <t>Всего - село = город</t>
  </si>
  <si>
    <t>Ключ!</t>
  </si>
  <si>
    <t>Психические и поведенческие расстройства, связанные 
с употреблением  психоактивных веществ - всего</t>
  </si>
  <si>
    <t>в том числе:
психотические расстройства, связанные с употреблением алкоголя (алкогольные психозы)</t>
  </si>
  <si>
    <t>ПРОЧИЕ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</si>
  <si>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</si>
  <si>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</si>
  <si>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</si>
  <si>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</si>
  <si>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</si>
  <si>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</si>
  <si>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</si>
  <si>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</si>
  <si>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</si>
  <si>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</si>
  <si>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</si>
  <si>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</si>
  <si>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</si>
  <si>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</si>
  <si>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</si>
  <si>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</si>
  <si>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</si>
  <si>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</si>
  <si>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из них со стадиями:
начальная (I)</t>
  </si>
  <si>
    <t>F10.03, F10.7, 
 F10.4- F10.6, 
F10.73,75,81,91</t>
  </si>
  <si>
    <t xml:space="preserve">F10.2,3, 
F10.70-72,
74,82,92 </t>
  </si>
  <si>
    <t>СЕЛО</t>
  </si>
  <si>
    <t>в том числе вследствие употребления:
опиоидов</t>
  </si>
  <si>
    <t>Пагубное (с вредными последствиями) употребление:
алкоголя</t>
  </si>
  <si>
    <t>ВСЕГО</t>
  </si>
  <si>
    <t>ВПЕРВЫЕ В ЖИЗНИ</t>
  </si>
  <si>
    <t>Таблица</t>
  </si>
  <si>
    <t>Строка</t>
  </si>
  <si>
    <t>КЛЮЧ</t>
  </si>
  <si>
    <t>F13.2-9H; F16.2-9H; 
F18.2-9H; F19.2-9H</t>
  </si>
  <si>
    <t>F13.2-9T –F16.2-9T; 
F18.2-9T-F19.2-9T</t>
  </si>
  <si>
    <t>F13.1T-F16.1T;
F18.1T-F19.1T</t>
  </si>
  <si>
    <t>60 ...</t>
  </si>
  <si>
    <t>20</t>
  </si>
  <si>
    <t>019</t>
  </si>
  <si>
    <t>020</t>
  </si>
  <si>
    <t>Синдром зависимости от никотина</t>
  </si>
  <si>
    <t>F17.2; F17.3</t>
  </si>
  <si>
    <t>Пагубное употребление никотина</t>
  </si>
  <si>
    <t>F17.1</t>
  </si>
  <si>
    <t>21</t>
  </si>
  <si>
    <t>Зарегистрировано минус впервые в жизни</t>
  </si>
  <si>
    <t>псих.и повед.рас-ва,связ.</t>
  </si>
  <si>
    <t>в т.ч.рас-ва,связ.с алког</t>
  </si>
  <si>
    <t>из них амнестичес. синдро</t>
  </si>
  <si>
    <t>синдром завис.от алкоголя</t>
  </si>
  <si>
    <t>в т.ч. 1 стадия начальная</t>
  </si>
  <si>
    <t>в т.ч. 2 стадия средняя</t>
  </si>
  <si>
    <t>в т.ч. 3 стадия конечная</t>
  </si>
  <si>
    <t>синдром зав.от нарк.в-в (</t>
  </si>
  <si>
    <t xml:space="preserve"> в т.ч.всл.употр.опиоидов</t>
  </si>
  <si>
    <t xml:space="preserve"> в т.ч.каннабиоидов</t>
  </si>
  <si>
    <t xml:space="preserve"> в т.ч. кокаина</t>
  </si>
  <si>
    <t xml:space="preserve"> в т.ч. психостимуляторов</t>
  </si>
  <si>
    <t xml:space="preserve"> в т.ч. др.наркотич.вещ-в</t>
  </si>
  <si>
    <t>синдром зав.от ненарк.пав</t>
  </si>
  <si>
    <t>употреб.алк-ля с вред.пос</t>
  </si>
  <si>
    <t>упот.наркот.в-в с вр.посл</t>
  </si>
  <si>
    <t>упот.ненаркот.ПАВ с вр.по</t>
  </si>
  <si>
    <t>из общ.ч-ла потреб.нарк.(</t>
  </si>
  <si>
    <t>синдром зависимости от ни</t>
  </si>
  <si>
    <t>пагубные употребление ник</t>
  </si>
  <si>
    <t xml:space="preserve"> из общ.ч-ла потреб.нарк.</t>
  </si>
  <si>
    <t>бол.с синдр.завис.от нарк</t>
  </si>
  <si>
    <t>употр.нарк.с вредными пос</t>
  </si>
  <si>
    <t>потребит.инъекцион.наркот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</si>
</sst>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2" fillId="0" borderId="0"/>
    <xf numFmtId="0" fontId="15" fillId="0" borderId="0"/>
  </cellStyleXfs>
  <cellXfs count="146">
    <xf numFmtId="0" fontId="0" fillId="0" borderId="0" xfId="0"/>
    <xf numFmtId="1" fontId="0" fillId="0" borderId="0" xfId="0" applyNumberFormat="1"/>
    <xf numFmtId="2" fontId="0" fillId="0" borderId="0" xfId="0" applyNumberFormat="1" applyFill="1"/>
    <xf numFmtId="1" fontId="0" fillId="0" borderId="0" xfId="0" applyNumberFormat="1" applyFill="1"/>
    <xf numFmtId="0" fontId="0" fillId="0" borderId="1" xfId="0" applyFill="1" applyBorder="1"/>
    <xf numFmtId="0" fontId="0" fillId="0" borderId="0" xfId="0" applyFill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Fill="1"/>
    <xf numFmtId="1" fontId="3" fillId="0" borderId="0" xfId="0" applyNumberFormat="1" applyFont="1" applyFill="1"/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 inden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0" fillId="4" borderId="1" xfId="0" applyFill="1" applyBorder="1"/>
    <xf numFmtId="16" fontId="0" fillId="0" borderId="0" xfId="0" applyNumberFormat="1" applyFill="1"/>
    <xf numFmtId="0" fontId="6" fillId="0" borderId="0" xfId="0" applyFont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Fill="1"/>
    <xf numFmtId="2" fontId="9" fillId="6" borderId="0" xfId="0" applyNumberFormat="1" applyFont="1" applyFill="1"/>
    <xf numFmtId="0" fontId="0" fillId="6" borderId="0" xfId="0" applyFill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1" fontId="0" fillId="0" borderId="1" xfId="0" applyNumberFormat="1" applyFill="1" applyBorder="1" applyAlignment="1">
      <alignment horizontal="left" wrapText="1" indent="1"/>
    </xf>
    <xf numFmtId="1" fontId="0" fillId="0" borderId="1" xfId="0" applyNumberFormat="1" applyFill="1" applyBorder="1" applyAlignment="1">
      <alignment horizontal="left" wrapText="1" indent="2"/>
    </xf>
    <xf numFmtId="1" fontId="0" fillId="4" borderId="1" xfId="0" applyNumberFormat="1" applyFill="1" applyBorder="1" applyAlignment="1">
      <alignment horizontal="center" vertical="center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0" fontId="0" fillId="7" borderId="0" xfId="0" applyFill="1"/>
    <xf numFmtId="3" fontId="0" fillId="8" borderId="1" xfId="0" applyNumberFormat="1" applyFill="1" applyBorder="1"/>
    <xf numFmtId="3" fontId="0" fillId="8" borderId="1" xfId="0" applyNumberFormat="1" applyFill="1" applyBorder="1" applyAlignment="1">
      <alignment horizontal="center" vertical="center"/>
    </xf>
    <xf numFmtId="3" fontId="0" fillId="9" borderId="1" xfId="0" applyNumberFormat="1" applyFill="1" applyBorder="1"/>
    <xf numFmtId="3" fontId="0" fillId="9" borderId="12" xfId="0" applyNumberFormat="1" applyFill="1" applyBorder="1"/>
    <xf numFmtId="3" fontId="0" fillId="8" borderId="15" xfId="0" applyNumberFormat="1" applyFill="1" applyBorder="1"/>
    <xf numFmtId="3" fontId="0" fillId="8" borderId="15" xfId="0" applyNumberFormat="1" applyFill="1" applyBorder="1" applyAlignment="1">
      <alignment horizontal="center" vertical="center"/>
    </xf>
    <xf numFmtId="3" fontId="0" fillId="8" borderId="18" xfId="0" applyNumberFormat="1" applyFill="1" applyBorder="1"/>
    <xf numFmtId="1" fontId="3" fillId="0" borderId="10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3" fontId="0" fillId="0" borderId="14" xfId="0" applyNumberFormat="1" applyFill="1" applyBorder="1"/>
    <xf numFmtId="3" fontId="0" fillId="4" borderId="14" xfId="0" applyNumberFormat="1" applyFill="1" applyBorder="1" applyAlignment="1">
      <alignment horizontal="center" vertical="center"/>
    </xf>
    <xf numFmtId="3" fontId="0" fillId="4" borderId="14" xfId="0" applyNumberFormat="1" applyFill="1" applyBorder="1"/>
    <xf numFmtId="3" fontId="0" fillId="5" borderId="16" xfId="0" applyNumberFormat="1" applyFill="1" applyBorder="1"/>
    <xf numFmtId="3" fontId="0" fillId="8" borderId="17" xfId="0" applyNumberFormat="1" applyFill="1" applyBorder="1"/>
    <xf numFmtId="0" fontId="0" fillId="5" borderId="17" xfId="0" applyFill="1" applyBorder="1"/>
    <xf numFmtId="0" fontId="11" fillId="0" borderId="1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Fill="1" applyBorder="1"/>
    <xf numFmtId="0" fontId="0" fillId="0" borderId="13" xfId="0" applyFill="1" applyBorder="1"/>
    <xf numFmtId="0" fontId="0" fillId="0" borderId="15" xfId="0" applyFill="1" applyBorder="1" applyAlignment="1">
      <alignment horizontal="center" vertical="center"/>
    </xf>
    <xf numFmtId="0" fontId="1" fillId="0" borderId="14" xfId="0" applyFont="1" applyFill="1" applyBorder="1"/>
    <xf numFmtId="0" fontId="1" fillId="0" borderId="15" xfId="0" applyFont="1" applyFill="1" applyBorder="1"/>
    <xf numFmtId="0" fontId="0" fillId="3" borderId="19" xfId="0" applyFill="1" applyBorder="1" applyAlignment="1">
      <alignment horizontal="center" vertical="center" wrapText="1"/>
    </xf>
    <xf numFmtId="0" fontId="1" fillId="0" borderId="19" xfId="0" applyFont="1" applyFill="1" applyBorder="1"/>
    <xf numFmtId="3" fontId="0" fillId="9" borderId="19" xfId="0" applyNumberFormat="1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3" fontId="0" fillId="0" borderId="11" xfId="0" applyNumberFormat="1" applyFill="1" applyBorder="1"/>
    <xf numFmtId="3" fontId="0" fillId="8" borderId="12" xfId="0" applyNumberFormat="1" applyFill="1" applyBorder="1"/>
    <xf numFmtId="0" fontId="0" fillId="0" borderId="12" xfId="0" applyFill="1" applyBorder="1"/>
    <xf numFmtId="3" fontId="0" fillId="8" borderId="13" xfId="0" applyNumberFormat="1" applyFill="1" applyBorder="1"/>
    <xf numFmtId="3" fontId="0" fillId="9" borderId="20" xfId="0" applyNumberFormat="1" applyFill="1" applyBorder="1"/>
    <xf numFmtId="3" fontId="0" fillId="0" borderId="21" xfId="0" applyNumberFormat="1" applyFill="1" applyBorder="1"/>
    <xf numFmtId="3" fontId="0" fillId="4" borderId="21" xfId="0" applyNumberFormat="1" applyFill="1" applyBorder="1" applyAlignment="1">
      <alignment horizontal="center" vertical="center"/>
    </xf>
    <xf numFmtId="3" fontId="0" fillId="4" borderId="21" xfId="0" applyNumberFormat="1" applyFill="1" applyBorder="1"/>
    <xf numFmtId="3" fontId="0" fillId="5" borderId="21" xfId="0" applyNumberFormat="1" applyFill="1" applyBorder="1"/>
    <xf numFmtId="3" fontId="0" fillId="8" borderId="11" xfId="0" applyNumberFormat="1" applyFill="1" applyBorder="1"/>
    <xf numFmtId="3" fontId="0" fillId="8" borderId="14" xfId="0" applyNumberFormat="1" applyFill="1" applyBorder="1"/>
    <xf numFmtId="3" fontId="0" fillId="8" borderId="14" xfId="0" applyNumberFormat="1" applyFill="1" applyBorder="1" applyAlignment="1">
      <alignment horizontal="center" vertical="center"/>
    </xf>
    <xf numFmtId="3" fontId="0" fillId="8" borderId="16" xfId="0" applyNumberFormat="1" applyFill="1" applyBorder="1"/>
    <xf numFmtId="0" fontId="12" fillId="0" borderId="0" xfId="2"/>
    <xf numFmtId="0" fontId="0" fillId="0" borderId="0" xfId="0" applyFill="1" applyAlignment="1">
      <alignment horizontal="right"/>
    </xf>
    <xf numFmtId="0" fontId="0" fillId="0" borderId="13" xfId="0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/>
    </xf>
    <xf numFmtId="3" fontId="0" fillId="8" borderId="15" xfId="0" applyNumberFormat="1" applyFill="1" applyBorder="1" applyAlignment="1">
      <alignment horizontal="right"/>
    </xf>
    <xf numFmtId="3" fontId="0" fillId="8" borderId="1" xfId="0" applyNumberFormat="1" applyFill="1" applyBorder="1" applyAlignment="1">
      <alignment horizontal="right" vertical="center"/>
    </xf>
    <xf numFmtId="3" fontId="0" fillId="8" borderId="1" xfId="0" applyNumberFormat="1" applyFill="1" applyBorder="1" applyAlignment="1">
      <alignment horizontal="right"/>
    </xf>
    <xf numFmtId="3" fontId="0" fillId="8" borderId="18" xfId="0" applyNumberForma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3" fontId="0" fillId="8" borderId="13" xfId="0" applyNumberFormat="1" applyFill="1" applyBorder="1" applyAlignment="1">
      <alignment horizontal="right"/>
    </xf>
    <xf numFmtId="3" fontId="0" fillId="8" borderId="15" xfId="0" applyNumberFormat="1" applyFill="1" applyBorder="1" applyAlignment="1">
      <alignment horizontal="right" vertical="center"/>
    </xf>
    <xf numFmtId="0" fontId="0" fillId="0" borderId="0" xfId="0" applyAlignment="1">
      <alignment horizontal="right"/>
    </xf>
    <xf numFmtId="3" fontId="0" fillId="0" borderId="14" xfId="0" applyNumberFormat="1" applyFill="1" applyBorder="1" applyAlignment="1">
      <alignment horizontal="center"/>
    </xf>
    <xf numFmtId="0" fontId="12" fillId="0" borderId="0" xfId="2"/>
    <xf numFmtId="3" fontId="13" fillId="0" borderId="14" xfId="0" applyNumberFormat="1" applyFont="1" applyFill="1" applyBorder="1"/>
    <xf numFmtId="3" fontId="13" fillId="8" borderId="1" xfId="0" applyNumberFormat="1" applyFont="1" applyFill="1" applyBorder="1"/>
    <xf numFmtId="3" fontId="13" fillId="8" borderId="15" xfId="0" applyNumberFormat="1" applyFont="1" applyFill="1" applyBorder="1" applyAlignment="1">
      <alignment horizontal="right"/>
    </xf>
    <xf numFmtId="3" fontId="13" fillId="8" borderId="15" xfId="0" applyNumberFormat="1" applyFont="1" applyFill="1" applyBorder="1"/>
    <xf numFmtId="3" fontId="13" fillId="9" borderId="19" xfId="0" applyNumberFormat="1" applyFont="1" applyFill="1" applyBorder="1"/>
    <xf numFmtId="3" fontId="13" fillId="9" borderId="1" xfId="0" applyNumberFormat="1" applyFont="1" applyFill="1" applyBorder="1"/>
    <xf numFmtId="1" fontId="0" fillId="0" borderId="22" xfId="0" applyNumberFormat="1" applyFill="1" applyBorder="1" applyAlignment="1">
      <alignment horizontal="left" wrapText="1" indent="1"/>
    </xf>
    <xf numFmtId="49" fontId="3" fillId="0" borderId="2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3"/>
    <xf numFmtId="0" fontId="16" fillId="0" borderId="0" xfId="0" applyFont="1" applyFill="1"/>
    <xf numFmtId="0" fontId="15" fillId="0" borderId="0" xfId="3"/>
    <xf numFmtId="0" fontId="15" fillId="0" borderId="0" xfId="3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 5" xfId="2" xr:uid="{00000000-0005-0000-0000-000003000000}"/>
  </cellStyles>
  <dxfs count="1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BE368"/>
  <sheetViews>
    <sheetView showZeros="0" zoomScale="85" zoomScaleNormal="85" workbookViewId="0">
      <selection activeCell="C44" sqref="C2:Z44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4.7109375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136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/>
      </c>
      <c r="B2" s="117" t="s">
        <v>180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>
        <v>0</v>
      </c>
      <c r="AB2" s="117">
        <v>0</v>
      </c>
      <c r="AC2" s="117">
        <v>0</v>
      </c>
      <c r="AD2" s="117">
        <v>0</v>
      </c>
      <c r="AE2" s="117">
        <v>0</v>
      </c>
      <c r="AF2" s="117">
        <v>0</v>
      </c>
      <c r="AG2" s="117">
        <v>0</v>
      </c>
      <c r="AH2" s="117">
        <v>0</v>
      </c>
      <c r="AI2" s="117">
        <v>0</v>
      </c>
      <c r="AJ2" s="117">
        <v>0</v>
      </c>
      <c r="AK2" s="117">
        <v>0</v>
      </c>
      <c r="AL2" s="117">
        <v>0</v>
      </c>
      <c r="AM2" s="117">
        <v>0</v>
      </c>
      <c r="AN2" s="117">
        <v>0</v>
      </c>
      <c r="AO2" s="117">
        <v>0</v>
      </c>
      <c r="AP2" s="117">
        <v>0</v>
      </c>
      <c r="AQ2" s="117">
        <v>0</v>
      </c>
      <c r="AR2" s="117">
        <v>0</v>
      </c>
      <c r="AS2" s="117">
        <v>0</v>
      </c>
      <c r="AT2" s="117">
        <v>0</v>
      </c>
      <c r="AU2" s="117">
        <v>0</v>
      </c>
      <c r="AV2" s="117">
        <v>0</v>
      </c>
      <c r="AW2" s="117">
        <v>0</v>
      </c>
      <c r="AX2" s="117">
        <v>0</v>
      </c>
      <c r="AY2" s="117">
        <v>0</v>
      </c>
      <c r="AZ2" s="117">
        <v>0</v>
      </c>
      <c r="BA2" s="117">
        <v>0</v>
      </c>
      <c r="BB2" s="117">
        <v>0</v>
      </c>
      <c r="BC2" s="117">
        <v>0</v>
      </c>
      <c r="BD2" s="117">
        <v>0</v>
      </c>
      <c r="BE2" s="117" t="s">
        <v>182</v>
      </c>
    </row>
    <row r="3" spans="1:57" x14ac:dyDescent="0.25">
      <c r="A3" t="str">
        <f t="shared" ref="A3:A66" si="0">E3&amp;F3</f>
        <v/>
      </c>
      <c r="B3" s="117" t="s">
        <v>180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>
        <v>0</v>
      </c>
      <c r="AB3" s="117">
        <v>0</v>
      </c>
      <c r="AC3" s="117">
        <v>0</v>
      </c>
      <c r="AD3" s="117">
        <v>0</v>
      </c>
      <c r="AE3" s="117">
        <v>0</v>
      </c>
      <c r="AF3" s="117">
        <v>0</v>
      </c>
      <c r="AG3" s="117">
        <v>0</v>
      </c>
      <c r="AH3" s="117">
        <v>0</v>
      </c>
      <c r="AI3" s="117">
        <v>0</v>
      </c>
      <c r="AJ3" s="117">
        <v>0</v>
      </c>
      <c r="AK3" s="117">
        <v>0</v>
      </c>
      <c r="AL3" s="117">
        <v>0</v>
      </c>
      <c r="AM3" s="117">
        <v>0</v>
      </c>
      <c r="AN3" s="117">
        <v>0</v>
      </c>
      <c r="AO3" s="117">
        <v>0</v>
      </c>
      <c r="AP3" s="117">
        <v>0</v>
      </c>
      <c r="AQ3" s="117">
        <v>0</v>
      </c>
      <c r="AR3" s="117">
        <v>0</v>
      </c>
      <c r="AS3" s="117">
        <v>0</v>
      </c>
      <c r="AT3" s="117">
        <v>0</v>
      </c>
      <c r="AU3" s="117">
        <v>0</v>
      </c>
      <c r="AV3" s="117">
        <v>0</v>
      </c>
      <c r="AW3" s="117">
        <v>0</v>
      </c>
      <c r="AX3" s="117">
        <v>0</v>
      </c>
      <c r="AY3" s="117">
        <v>0</v>
      </c>
      <c r="AZ3" s="117">
        <v>0</v>
      </c>
      <c r="BA3" s="117">
        <v>0</v>
      </c>
      <c r="BB3" s="117">
        <v>0</v>
      </c>
      <c r="BC3" s="117">
        <v>0</v>
      </c>
      <c r="BD3" s="117">
        <v>0</v>
      </c>
      <c r="BE3" s="117" t="s">
        <v>183</v>
      </c>
    </row>
    <row r="4" spans="1:57" x14ac:dyDescent="0.25">
      <c r="A4" t="str">
        <f t="shared" si="0"/>
        <v/>
      </c>
      <c r="B4" s="117" t="s">
        <v>180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>
        <v>0</v>
      </c>
      <c r="AB4" s="117">
        <v>0</v>
      </c>
      <c r="AC4" s="117">
        <v>0</v>
      </c>
      <c r="AD4" s="117">
        <v>0</v>
      </c>
      <c r="AE4" s="117">
        <v>0</v>
      </c>
      <c r="AF4" s="117">
        <v>0</v>
      </c>
      <c r="AG4" s="117">
        <v>0</v>
      </c>
      <c r="AH4" s="117">
        <v>0</v>
      </c>
      <c r="AI4" s="117">
        <v>0</v>
      </c>
      <c r="AJ4" s="117">
        <v>0</v>
      </c>
      <c r="AK4" s="117">
        <v>0</v>
      </c>
      <c r="AL4" s="117">
        <v>0</v>
      </c>
      <c r="AM4" s="117">
        <v>0</v>
      </c>
      <c r="AN4" s="117">
        <v>0</v>
      </c>
      <c r="AO4" s="117">
        <v>0</v>
      </c>
      <c r="AP4" s="117">
        <v>0</v>
      </c>
      <c r="AQ4" s="117">
        <v>0</v>
      </c>
      <c r="AR4" s="117">
        <v>0</v>
      </c>
      <c r="AS4" s="117">
        <v>0</v>
      </c>
      <c r="AT4" s="117">
        <v>0</v>
      </c>
      <c r="AU4" s="117">
        <v>0</v>
      </c>
      <c r="AV4" s="117">
        <v>0</v>
      </c>
      <c r="AW4" s="117">
        <v>0</v>
      </c>
      <c r="AX4" s="117">
        <v>0</v>
      </c>
      <c r="AY4" s="117">
        <v>0</v>
      </c>
      <c r="AZ4" s="117">
        <v>0</v>
      </c>
      <c r="BA4" s="117">
        <v>0</v>
      </c>
      <c r="BB4" s="117">
        <v>0</v>
      </c>
      <c r="BC4" s="117">
        <v>0</v>
      </c>
      <c r="BD4" s="117">
        <v>0</v>
      </c>
      <c r="BE4" s="117" t="s">
        <v>184</v>
      </c>
    </row>
    <row r="5" spans="1:57" x14ac:dyDescent="0.25">
      <c r="A5" t="str">
        <f t="shared" si="0"/>
        <v/>
      </c>
      <c r="B5" s="117" t="s">
        <v>180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>
        <v>0</v>
      </c>
      <c r="AB5" s="117">
        <v>0</v>
      </c>
      <c r="AC5" s="117">
        <v>0</v>
      </c>
      <c r="AD5" s="117">
        <v>0</v>
      </c>
      <c r="AE5" s="117">
        <v>0</v>
      </c>
      <c r="AF5" s="117">
        <v>0</v>
      </c>
      <c r="AG5" s="117">
        <v>0</v>
      </c>
      <c r="AH5" s="117">
        <v>0</v>
      </c>
      <c r="AI5" s="117">
        <v>0</v>
      </c>
      <c r="AJ5" s="117">
        <v>0</v>
      </c>
      <c r="AK5" s="117">
        <v>0</v>
      </c>
      <c r="AL5" s="117">
        <v>0</v>
      </c>
      <c r="AM5" s="117">
        <v>0</v>
      </c>
      <c r="AN5" s="117">
        <v>0</v>
      </c>
      <c r="AO5" s="117">
        <v>0</v>
      </c>
      <c r="AP5" s="117">
        <v>0</v>
      </c>
      <c r="AQ5" s="117">
        <v>0</v>
      </c>
      <c r="AR5" s="117">
        <v>0</v>
      </c>
      <c r="AS5" s="117">
        <v>0</v>
      </c>
      <c r="AT5" s="117">
        <v>0</v>
      </c>
      <c r="AU5" s="117">
        <v>0</v>
      </c>
      <c r="AV5" s="117">
        <v>0</v>
      </c>
      <c r="AW5" s="117">
        <v>0</v>
      </c>
      <c r="AX5" s="117">
        <v>0</v>
      </c>
      <c r="AY5" s="117">
        <v>0</v>
      </c>
      <c r="AZ5" s="117">
        <v>0</v>
      </c>
      <c r="BA5" s="117">
        <v>0</v>
      </c>
      <c r="BB5" s="117">
        <v>0</v>
      </c>
      <c r="BC5" s="117">
        <v>0</v>
      </c>
      <c r="BD5" s="117">
        <v>0</v>
      </c>
      <c r="BE5" s="117" t="s">
        <v>185</v>
      </c>
    </row>
    <row r="6" spans="1:57" x14ac:dyDescent="0.25">
      <c r="A6" t="str">
        <f t="shared" si="0"/>
        <v/>
      </c>
      <c r="B6" s="117" t="s">
        <v>180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>
        <v>0</v>
      </c>
      <c r="AB6" s="117">
        <v>0</v>
      </c>
      <c r="AC6" s="117">
        <v>0</v>
      </c>
      <c r="AD6" s="117">
        <v>0</v>
      </c>
      <c r="AE6" s="117">
        <v>0</v>
      </c>
      <c r="AF6" s="117">
        <v>0</v>
      </c>
      <c r="AG6" s="117">
        <v>0</v>
      </c>
      <c r="AH6" s="117">
        <v>0</v>
      </c>
      <c r="AI6" s="117">
        <v>0</v>
      </c>
      <c r="AJ6" s="117">
        <v>0</v>
      </c>
      <c r="AK6" s="117">
        <v>0</v>
      </c>
      <c r="AL6" s="117">
        <v>0</v>
      </c>
      <c r="AM6" s="117">
        <v>0</v>
      </c>
      <c r="AN6" s="117">
        <v>0</v>
      </c>
      <c r="AO6" s="117">
        <v>0</v>
      </c>
      <c r="AP6" s="117">
        <v>0</v>
      </c>
      <c r="AQ6" s="117">
        <v>0</v>
      </c>
      <c r="AR6" s="117">
        <v>0</v>
      </c>
      <c r="AS6" s="117">
        <v>0</v>
      </c>
      <c r="AT6" s="117">
        <v>0</v>
      </c>
      <c r="AU6" s="117">
        <v>0</v>
      </c>
      <c r="AV6" s="117">
        <v>0</v>
      </c>
      <c r="AW6" s="117">
        <v>0</v>
      </c>
      <c r="AX6" s="117">
        <v>0</v>
      </c>
      <c r="AY6" s="117">
        <v>0</v>
      </c>
      <c r="AZ6" s="117">
        <v>0</v>
      </c>
      <c r="BA6" s="117">
        <v>0</v>
      </c>
      <c r="BB6" s="117">
        <v>0</v>
      </c>
      <c r="BC6" s="117">
        <v>0</v>
      </c>
      <c r="BD6" s="117">
        <v>0</v>
      </c>
      <c r="BE6" s="117" t="s">
        <v>186</v>
      </c>
    </row>
    <row r="7" spans="1:57" x14ac:dyDescent="0.25">
      <c r="A7" t="str">
        <f t="shared" si="0"/>
        <v/>
      </c>
      <c r="B7" s="117" t="s">
        <v>180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>
        <v>0</v>
      </c>
      <c r="AB7" s="117">
        <v>0</v>
      </c>
      <c r="AC7" s="117">
        <v>0</v>
      </c>
      <c r="AD7" s="117">
        <v>0</v>
      </c>
      <c r="AE7" s="117">
        <v>0</v>
      </c>
      <c r="AF7" s="117">
        <v>0</v>
      </c>
      <c r="AG7" s="117">
        <v>0</v>
      </c>
      <c r="AH7" s="117">
        <v>0</v>
      </c>
      <c r="AI7" s="117">
        <v>0</v>
      </c>
      <c r="AJ7" s="117">
        <v>0</v>
      </c>
      <c r="AK7" s="117">
        <v>0</v>
      </c>
      <c r="AL7" s="117">
        <v>0</v>
      </c>
      <c r="AM7" s="117">
        <v>0</v>
      </c>
      <c r="AN7" s="117">
        <v>0</v>
      </c>
      <c r="AO7" s="117">
        <v>0</v>
      </c>
      <c r="AP7" s="117">
        <v>0</v>
      </c>
      <c r="AQ7" s="117">
        <v>0</v>
      </c>
      <c r="AR7" s="117">
        <v>0</v>
      </c>
      <c r="AS7" s="117">
        <v>0</v>
      </c>
      <c r="AT7" s="117">
        <v>0</v>
      </c>
      <c r="AU7" s="117">
        <v>0</v>
      </c>
      <c r="AV7" s="117">
        <v>0</v>
      </c>
      <c r="AW7" s="117">
        <v>0</v>
      </c>
      <c r="AX7" s="117">
        <v>0</v>
      </c>
      <c r="AY7" s="117">
        <v>0</v>
      </c>
      <c r="AZ7" s="117">
        <v>0</v>
      </c>
      <c r="BA7" s="117">
        <v>0</v>
      </c>
      <c r="BB7" s="117">
        <v>0</v>
      </c>
      <c r="BC7" s="117">
        <v>0</v>
      </c>
      <c r="BD7" s="117">
        <v>0</v>
      </c>
      <c r="BE7" s="117" t="s">
        <v>187</v>
      </c>
    </row>
    <row r="8" spans="1:57" x14ac:dyDescent="0.25">
      <c r="A8" t="str">
        <f t="shared" si="0"/>
        <v/>
      </c>
      <c r="B8" s="117" t="s">
        <v>180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>
        <v>0</v>
      </c>
      <c r="AB8" s="117">
        <v>0</v>
      </c>
      <c r="AC8" s="117">
        <v>0</v>
      </c>
      <c r="AD8" s="117">
        <v>0</v>
      </c>
      <c r="AE8" s="117">
        <v>0</v>
      </c>
      <c r="AF8" s="117">
        <v>0</v>
      </c>
      <c r="AG8" s="117">
        <v>0</v>
      </c>
      <c r="AH8" s="117">
        <v>0</v>
      </c>
      <c r="AI8" s="117">
        <v>0</v>
      </c>
      <c r="AJ8" s="117">
        <v>0</v>
      </c>
      <c r="AK8" s="117">
        <v>0</v>
      </c>
      <c r="AL8" s="117">
        <v>0</v>
      </c>
      <c r="AM8" s="117">
        <v>0</v>
      </c>
      <c r="AN8" s="117">
        <v>0</v>
      </c>
      <c r="AO8" s="117">
        <v>0</v>
      </c>
      <c r="AP8" s="117">
        <v>0</v>
      </c>
      <c r="AQ8" s="117">
        <v>0</v>
      </c>
      <c r="AR8" s="117">
        <v>0</v>
      </c>
      <c r="AS8" s="117">
        <v>0</v>
      </c>
      <c r="AT8" s="117">
        <v>0</v>
      </c>
      <c r="AU8" s="117">
        <v>0</v>
      </c>
      <c r="AV8" s="117">
        <v>0</v>
      </c>
      <c r="AW8" s="117">
        <v>0</v>
      </c>
      <c r="AX8" s="117">
        <v>0</v>
      </c>
      <c r="AY8" s="117">
        <v>0</v>
      </c>
      <c r="AZ8" s="117">
        <v>0</v>
      </c>
      <c r="BA8" s="117">
        <v>0</v>
      </c>
      <c r="BB8" s="117">
        <v>0</v>
      </c>
      <c r="BC8" s="117">
        <v>0</v>
      </c>
      <c r="BD8" s="117">
        <v>0</v>
      </c>
      <c r="BE8" s="117" t="s">
        <v>188</v>
      </c>
    </row>
    <row r="9" spans="1:57" x14ac:dyDescent="0.25">
      <c r="A9" t="str">
        <f t="shared" si="0"/>
        <v/>
      </c>
      <c r="B9" s="117" t="s">
        <v>180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>
        <v>0</v>
      </c>
      <c r="AB9" s="117">
        <v>0</v>
      </c>
      <c r="AC9" s="117">
        <v>0</v>
      </c>
      <c r="AD9" s="117">
        <v>0</v>
      </c>
      <c r="AE9" s="117">
        <v>0</v>
      </c>
      <c r="AF9" s="117">
        <v>0</v>
      </c>
      <c r="AG9" s="117">
        <v>0</v>
      </c>
      <c r="AH9" s="117">
        <v>0</v>
      </c>
      <c r="AI9" s="117">
        <v>0</v>
      </c>
      <c r="AJ9" s="117">
        <v>0</v>
      </c>
      <c r="AK9" s="117">
        <v>0</v>
      </c>
      <c r="AL9" s="117">
        <v>0</v>
      </c>
      <c r="AM9" s="117">
        <v>0</v>
      </c>
      <c r="AN9" s="117">
        <v>0</v>
      </c>
      <c r="AO9" s="117">
        <v>0</v>
      </c>
      <c r="AP9" s="117">
        <v>0</v>
      </c>
      <c r="AQ9" s="117">
        <v>0</v>
      </c>
      <c r="AR9" s="117">
        <v>0</v>
      </c>
      <c r="AS9" s="117">
        <v>0</v>
      </c>
      <c r="AT9" s="117">
        <v>0</v>
      </c>
      <c r="AU9" s="117">
        <v>0</v>
      </c>
      <c r="AV9" s="117">
        <v>0</v>
      </c>
      <c r="AW9" s="117">
        <v>0</v>
      </c>
      <c r="AX9" s="117">
        <v>0</v>
      </c>
      <c r="AY9" s="117">
        <v>0</v>
      </c>
      <c r="AZ9" s="117">
        <v>0</v>
      </c>
      <c r="BA9" s="117">
        <v>0</v>
      </c>
      <c r="BB9" s="117">
        <v>0</v>
      </c>
      <c r="BC9" s="117">
        <v>0</v>
      </c>
      <c r="BD9" s="117">
        <v>0</v>
      </c>
      <c r="BE9" s="117" t="s">
        <v>189</v>
      </c>
    </row>
    <row r="10" spans="1:57" x14ac:dyDescent="0.25">
      <c r="A10" t="str">
        <f t="shared" si="0"/>
        <v/>
      </c>
      <c r="B10" s="117" t="s">
        <v>180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>
        <v>0</v>
      </c>
      <c r="AB10" s="117">
        <v>0</v>
      </c>
      <c r="AC10" s="117">
        <v>0</v>
      </c>
      <c r="AD10" s="117">
        <v>0</v>
      </c>
      <c r="AE10" s="117">
        <v>0</v>
      </c>
      <c r="AF10" s="117">
        <v>0</v>
      </c>
      <c r="AG10" s="117">
        <v>0</v>
      </c>
      <c r="AH10" s="117">
        <v>0</v>
      </c>
      <c r="AI10" s="117">
        <v>0</v>
      </c>
      <c r="AJ10" s="117">
        <v>0</v>
      </c>
      <c r="AK10" s="117">
        <v>0</v>
      </c>
      <c r="AL10" s="117">
        <v>0</v>
      </c>
      <c r="AM10" s="117">
        <v>0</v>
      </c>
      <c r="AN10" s="117">
        <v>0</v>
      </c>
      <c r="AO10" s="117">
        <v>0</v>
      </c>
      <c r="AP10" s="117">
        <v>0</v>
      </c>
      <c r="AQ10" s="117">
        <v>0</v>
      </c>
      <c r="AR10" s="117">
        <v>0</v>
      </c>
      <c r="AS10" s="117">
        <v>0</v>
      </c>
      <c r="AT10" s="117">
        <v>0</v>
      </c>
      <c r="AU10" s="117">
        <v>0</v>
      </c>
      <c r="AV10" s="117">
        <v>0</v>
      </c>
      <c r="AW10" s="117">
        <v>0</v>
      </c>
      <c r="AX10" s="117">
        <v>0</v>
      </c>
      <c r="AY10" s="117">
        <v>0</v>
      </c>
      <c r="AZ10" s="117">
        <v>0</v>
      </c>
      <c r="BA10" s="117">
        <v>0</v>
      </c>
      <c r="BB10" s="117">
        <v>0</v>
      </c>
      <c r="BC10" s="117">
        <v>0</v>
      </c>
      <c r="BD10" s="117">
        <v>0</v>
      </c>
      <c r="BE10" s="117" t="s">
        <v>190</v>
      </c>
    </row>
    <row r="11" spans="1:57" x14ac:dyDescent="0.25">
      <c r="A11" t="str">
        <f t="shared" si="0"/>
        <v/>
      </c>
      <c r="B11" s="117" t="s">
        <v>180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>
        <v>0</v>
      </c>
      <c r="AB11" s="117">
        <v>0</v>
      </c>
      <c r="AC11" s="117">
        <v>0</v>
      </c>
      <c r="AD11" s="117">
        <v>0</v>
      </c>
      <c r="AE11" s="117">
        <v>0</v>
      </c>
      <c r="AF11" s="117">
        <v>0</v>
      </c>
      <c r="AG11" s="117">
        <v>0</v>
      </c>
      <c r="AH11" s="117">
        <v>0</v>
      </c>
      <c r="AI11" s="117">
        <v>0</v>
      </c>
      <c r="AJ11" s="117">
        <v>0</v>
      </c>
      <c r="AK11" s="117">
        <v>0</v>
      </c>
      <c r="AL11" s="117">
        <v>0</v>
      </c>
      <c r="AM11" s="117">
        <v>0</v>
      </c>
      <c r="AN11" s="117">
        <v>0</v>
      </c>
      <c r="AO11" s="117">
        <v>0</v>
      </c>
      <c r="AP11" s="117">
        <v>0</v>
      </c>
      <c r="AQ11" s="117">
        <v>0</v>
      </c>
      <c r="AR11" s="117">
        <v>0</v>
      </c>
      <c r="AS11" s="117">
        <v>0</v>
      </c>
      <c r="AT11" s="117">
        <v>0</v>
      </c>
      <c r="AU11" s="117">
        <v>0</v>
      </c>
      <c r="AV11" s="117">
        <v>0</v>
      </c>
      <c r="AW11" s="117">
        <v>0</v>
      </c>
      <c r="AX11" s="117">
        <v>0</v>
      </c>
      <c r="AY11" s="117">
        <v>0</v>
      </c>
      <c r="AZ11" s="117">
        <v>0</v>
      </c>
      <c r="BA11" s="117">
        <v>0</v>
      </c>
      <c r="BB11" s="117">
        <v>0</v>
      </c>
      <c r="BC11" s="117">
        <v>0</v>
      </c>
      <c r="BD11" s="117">
        <v>0</v>
      </c>
      <c r="BE11" s="117" t="s">
        <v>191</v>
      </c>
    </row>
    <row r="12" spans="1:57" x14ac:dyDescent="0.25">
      <c r="A12" t="str">
        <f t="shared" si="0"/>
        <v/>
      </c>
      <c r="B12" s="117" t="s">
        <v>180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>
        <v>0</v>
      </c>
      <c r="AB12" s="117">
        <v>0</v>
      </c>
      <c r="AC12" s="117">
        <v>0</v>
      </c>
      <c r="AD12" s="117">
        <v>0</v>
      </c>
      <c r="AE12" s="117">
        <v>0</v>
      </c>
      <c r="AF12" s="117">
        <v>0</v>
      </c>
      <c r="AG12" s="117">
        <v>0</v>
      </c>
      <c r="AH12" s="117">
        <v>0</v>
      </c>
      <c r="AI12" s="117">
        <v>0</v>
      </c>
      <c r="AJ12" s="117">
        <v>0</v>
      </c>
      <c r="AK12" s="117">
        <v>0</v>
      </c>
      <c r="AL12" s="117">
        <v>0</v>
      </c>
      <c r="AM12" s="117">
        <v>0</v>
      </c>
      <c r="AN12" s="117">
        <v>0</v>
      </c>
      <c r="AO12" s="117">
        <v>0</v>
      </c>
      <c r="AP12" s="117">
        <v>0</v>
      </c>
      <c r="AQ12" s="117">
        <v>0</v>
      </c>
      <c r="AR12" s="117">
        <v>0</v>
      </c>
      <c r="AS12" s="117">
        <v>0</v>
      </c>
      <c r="AT12" s="117">
        <v>0</v>
      </c>
      <c r="AU12" s="117">
        <v>0</v>
      </c>
      <c r="AV12" s="117">
        <v>0</v>
      </c>
      <c r="AW12" s="117">
        <v>0</v>
      </c>
      <c r="AX12" s="117">
        <v>0</v>
      </c>
      <c r="AY12" s="117">
        <v>0</v>
      </c>
      <c r="AZ12" s="117">
        <v>0</v>
      </c>
      <c r="BA12" s="117">
        <v>0</v>
      </c>
      <c r="BB12" s="117">
        <v>0</v>
      </c>
      <c r="BC12" s="117">
        <v>0</v>
      </c>
      <c r="BD12" s="117">
        <v>0</v>
      </c>
      <c r="BE12" s="117" t="s">
        <v>192</v>
      </c>
    </row>
    <row r="13" spans="1:57" x14ac:dyDescent="0.25">
      <c r="A13" t="str">
        <f t="shared" si="0"/>
        <v/>
      </c>
      <c r="B13" s="117" t="s">
        <v>180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>
        <v>0</v>
      </c>
      <c r="AB13" s="117">
        <v>0</v>
      </c>
      <c r="AC13" s="117">
        <v>0</v>
      </c>
      <c r="AD13" s="117">
        <v>0</v>
      </c>
      <c r="AE13" s="117">
        <v>0</v>
      </c>
      <c r="AF13" s="117">
        <v>0</v>
      </c>
      <c r="AG13" s="117">
        <v>0</v>
      </c>
      <c r="AH13" s="117">
        <v>0</v>
      </c>
      <c r="AI13" s="117">
        <v>0</v>
      </c>
      <c r="AJ13" s="117">
        <v>0</v>
      </c>
      <c r="AK13" s="117">
        <v>0</v>
      </c>
      <c r="AL13" s="117">
        <v>0</v>
      </c>
      <c r="AM13" s="117">
        <v>0</v>
      </c>
      <c r="AN13" s="117">
        <v>0</v>
      </c>
      <c r="AO13" s="117">
        <v>0</v>
      </c>
      <c r="AP13" s="117">
        <v>0</v>
      </c>
      <c r="AQ13" s="117">
        <v>0</v>
      </c>
      <c r="AR13" s="117">
        <v>0</v>
      </c>
      <c r="AS13" s="117">
        <v>0</v>
      </c>
      <c r="AT13" s="117">
        <v>0</v>
      </c>
      <c r="AU13" s="117">
        <v>0</v>
      </c>
      <c r="AV13" s="117">
        <v>0</v>
      </c>
      <c r="AW13" s="117">
        <v>0</v>
      </c>
      <c r="AX13" s="117">
        <v>0</v>
      </c>
      <c r="AY13" s="117">
        <v>0</v>
      </c>
      <c r="AZ13" s="117">
        <v>0</v>
      </c>
      <c r="BA13" s="117">
        <v>0</v>
      </c>
      <c r="BB13" s="117">
        <v>0</v>
      </c>
      <c r="BC13" s="117">
        <v>0</v>
      </c>
      <c r="BD13" s="117">
        <v>0</v>
      </c>
      <c r="BE13" s="117" t="s">
        <v>193</v>
      </c>
    </row>
    <row r="14" spans="1:57" x14ac:dyDescent="0.25">
      <c r="A14" t="str">
        <f t="shared" si="0"/>
        <v/>
      </c>
      <c r="B14" s="117" t="s">
        <v>180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>
        <v>0</v>
      </c>
      <c r="AB14" s="117">
        <v>0</v>
      </c>
      <c r="AC14" s="117">
        <v>0</v>
      </c>
      <c r="AD14" s="117">
        <v>0</v>
      </c>
      <c r="AE14" s="117">
        <v>0</v>
      </c>
      <c r="AF14" s="117">
        <v>0</v>
      </c>
      <c r="AG14" s="117">
        <v>0</v>
      </c>
      <c r="AH14" s="117">
        <v>0</v>
      </c>
      <c r="AI14" s="117">
        <v>0</v>
      </c>
      <c r="AJ14" s="117">
        <v>0</v>
      </c>
      <c r="AK14" s="117">
        <v>0</v>
      </c>
      <c r="AL14" s="117">
        <v>0</v>
      </c>
      <c r="AM14" s="117">
        <v>0</v>
      </c>
      <c r="AN14" s="117">
        <v>0</v>
      </c>
      <c r="AO14" s="117">
        <v>0</v>
      </c>
      <c r="AP14" s="117">
        <v>0</v>
      </c>
      <c r="AQ14" s="117">
        <v>0</v>
      </c>
      <c r="AR14" s="117">
        <v>0</v>
      </c>
      <c r="AS14" s="117">
        <v>0</v>
      </c>
      <c r="AT14" s="117">
        <v>0</v>
      </c>
      <c r="AU14" s="117">
        <v>0</v>
      </c>
      <c r="AV14" s="117">
        <v>0</v>
      </c>
      <c r="AW14" s="117">
        <v>0</v>
      </c>
      <c r="AX14" s="117">
        <v>0</v>
      </c>
      <c r="AY14" s="117">
        <v>0</v>
      </c>
      <c r="AZ14" s="117">
        <v>0</v>
      </c>
      <c r="BA14" s="117">
        <v>0</v>
      </c>
      <c r="BB14" s="117">
        <v>0</v>
      </c>
      <c r="BC14" s="117">
        <v>0</v>
      </c>
      <c r="BD14" s="117">
        <v>0</v>
      </c>
      <c r="BE14" s="117" t="s">
        <v>194</v>
      </c>
    </row>
    <row r="15" spans="1:57" x14ac:dyDescent="0.25">
      <c r="A15" t="str">
        <f t="shared" si="0"/>
        <v/>
      </c>
      <c r="B15" s="117" t="s">
        <v>180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>
        <v>0</v>
      </c>
      <c r="AB15" s="117">
        <v>0</v>
      </c>
      <c r="AC15" s="117">
        <v>0</v>
      </c>
      <c r="AD15" s="117">
        <v>0</v>
      </c>
      <c r="AE15" s="117">
        <v>0</v>
      </c>
      <c r="AF15" s="117">
        <v>0</v>
      </c>
      <c r="AG15" s="117">
        <v>0</v>
      </c>
      <c r="AH15" s="117">
        <v>0</v>
      </c>
      <c r="AI15" s="117">
        <v>0</v>
      </c>
      <c r="AJ15" s="117">
        <v>0</v>
      </c>
      <c r="AK15" s="117">
        <v>0</v>
      </c>
      <c r="AL15" s="117">
        <v>0</v>
      </c>
      <c r="AM15" s="117">
        <v>0</v>
      </c>
      <c r="AN15" s="117">
        <v>0</v>
      </c>
      <c r="AO15" s="117">
        <v>0</v>
      </c>
      <c r="AP15" s="117">
        <v>0</v>
      </c>
      <c r="AQ15" s="117">
        <v>0</v>
      </c>
      <c r="AR15" s="117">
        <v>0</v>
      </c>
      <c r="AS15" s="117">
        <v>0</v>
      </c>
      <c r="AT15" s="117">
        <v>0</v>
      </c>
      <c r="AU15" s="117">
        <v>0</v>
      </c>
      <c r="AV15" s="117">
        <v>0</v>
      </c>
      <c r="AW15" s="117">
        <v>0</v>
      </c>
      <c r="AX15" s="117">
        <v>0</v>
      </c>
      <c r="AY15" s="117">
        <v>0</v>
      </c>
      <c r="AZ15" s="117">
        <v>0</v>
      </c>
      <c r="BA15" s="117">
        <v>0</v>
      </c>
      <c r="BB15" s="117">
        <v>0</v>
      </c>
      <c r="BC15" s="117">
        <v>0</v>
      </c>
      <c r="BD15" s="117">
        <v>0</v>
      </c>
      <c r="BE15" s="117" t="s">
        <v>195</v>
      </c>
    </row>
    <row r="16" spans="1:57" x14ac:dyDescent="0.25">
      <c r="A16" t="str">
        <f t="shared" si="0"/>
        <v/>
      </c>
      <c r="B16" s="117" t="s">
        <v>180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>
        <v>0</v>
      </c>
      <c r="AB16" s="117">
        <v>0</v>
      </c>
      <c r="AC16" s="117">
        <v>0</v>
      </c>
      <c r="AD16" s="117">
        <v>0</v>
      </c>
      <c r="AE16" s="117">
        <v>0</v>
      </c>
      <c r="AF16" s="117">
        <v>0</v>
      </c>
      <c r="AG16" s="117">
        <v>0</v>
      </c>
      <c r="AH16" s="117">
        <v>0</v>
      </c>
      <c r="AI16" s="117">
        <v>0</v>
      </c>
      <c r="AJ16" s="117">
        <v>0</v>
      </c>
      <c r="AK16" s="117">
        <v>0</v>
      </c>
      <c r="AL16" s="117">
        <v>0</v>
      </c>
      <c r="AM16" s="117">
        <v>0</v>
      </c>
      <c r="AN16" s="117">
        <v>0</v>
      </c>
      <c r="AO16" s="117">
        <v>0</v>
      </c>
      <c r="AP16" s="117">
        <v>0</v>
      </c>
      <c r="AQ16" s="117">
        <v>0</v>
      </c>
      <c r="AR16" s="117">
        <v>0</v>
      </c>
      <c r="AS16" s="117">
        <v>0</v>
      </c>
      <c r="AT16" s="117">
        <v>0</v>
      </c>
      <c r="AU16" s="117">
        <v>0</v>
      </c>
      <c r="AV16" s="117">
        <v>0</v>
      </c>
      <c r="AW16" s="117">
        <v>0</v>
      </c>
      <c r="AX16" s="117">
        <v>0</v>
      </c>
      <c r="AY16" s="117">
        <v>0</v>
      </c>
      <c r="AZ16" s="117">
        <v>0</v>
      </c>
      <c r="BA16" s="117">
        <v>0</v>
      </c>
      <c r="BB16" s="117">
        <v>0</v>
      </c>
      <c r="BC16" s="117">
        <v>0</v>
      </c>
      <c r="BD16" s="117">
        <v>0</v>
      </c>
      <c r="BE16" s="117" t="s">
        <v>196</v>
      </c>
    </row>
    <row r="17" spans="1:57" x14ac:dyDescent="0.25">
      <c r="A17" t="str">
        <f t="shared" si="0"/>
        <v/>
      </c>
      <c r="B17" s="117" t="s">
        <v>180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117">
        <v>0</v>
      </c>
      <c r="AG17" s="117">
        <v>0</v>
      </c>
      <c r="AH17" s="117">
        <v>0</v>
      </c>
      <c r="AI17" s="117">
        <v>0</v>
      </c>
      <c r="AJ17" s="117">
        <v>0</v>
      </c>
      <c r="AK17" s="117">
        <v>0</v>
      </c>
      <c r="AL17" s="117">
        <v>0</v>
      </c>
      <c r="AM17" s="117">
        <v>0</v>
      </c>
      <c r="AN17" s="117">
        <v>0</v>
      </c>
      <c r="AO17" s="117">
        <v>0</v>
      </c>
      <c r="AP17" s="117">
        <v>0</v>
      </c>
      <c r="AQ17" s="117">
        <v>0</v>
      </c>
      <c r="AR17" s="117">
        <v>0</v>
      </c>
      <c r="AS17" s="117">
        <v>0</v>
      </c>
      <c r="AT17" s="117">
        <v>0</v>
      </c>
      <c r="AU17" s="117">
        <v>0</v>
      </c>
      <c r="AV17" s="117">
        <v>0</v>
      </c>
      <c r="AW17" s="117">
        <v>0</v>
      </c>
      <c r="AX17" s="117">
        <v>0</v>
      </c>
      <c r="AY17" s="117">
        <v>0</v>
      </c>
      <c r="AZ17" s="117">
        <v>0</v>
      </c>
      <c r="BA17" s="117">
        <v>0</v>
      </c>
      <c r="BB17" s="117">
        <v>0</v>
      </c>
      <c r="BC17" s="117">
        <v>0</v>
      </c>
      <c r="BD17" s="117">
        <v>0</v>
      </c>
      <c r="BE17" s="117" t="s">
        <v>197</v>
      </c>
    </row>
    <row r="18" spans="1:57" x14ac:dyDescent="0.25">
      <c r="A18" t="str">
        <f t="shared" si="0"/>
        <v/>
      </c>
      <c r="B18" s="117" t="s">
        <v>180</v>
      </c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>
        <v>0</v>
      </c>
      <c r="AB18" s="117">
        <v>0</v>
      </c>
      <c r="AC18" s="117">
        <v>0</v>
      </c>
      <c r="AD18" s="117">
        <v>0</v>
      </c>
      <c r="AE18" s="117">
        <v>0</v>
      </c>
      <c r="AF18" s="117">
        <v>0</v>
      </c>
      <c r="AG18" s="117">
        <v>0</v>
      </c>
      <c r="AH18" s="117">
        <v>0</v>
      </c>
      <c r="AI18" s="117">
        <v>0</v>
      </c>
      <c r="AJ18" s="117">
        <v>0</v>
      </c>
      <c r="AK18" s="117">
        <v>0</v>
      </c>
      <c r="AL18" s="117">
        <v>0</v>
      </c>
      <c r="AM18" s="117">
        <v>0</v>
      </c>
      <c r="AN18" s="117">
        <v>0</v>
      </c>
      <c r="AO18" s="117">
        <v>0</v>
      </c>
      <c r="AP18" s="117">
        <v>0</v>
      </c>
      <c r="AQ18" s="117">
        <v>0</v>
      </c>
      <c r="AR18" s="117">
        <v>0</v>
      </c>
      <c r="AS18" s="117">
        <v>0</v>
      </c>
      <c r="AT18" s="117">
        <v>0</v>
      </c>
      <c r="AU18" s="117">
        <v>0</v>
      </c>
      <c r="AV18" s="117">
        <v>0</v>
      </c>
      <c r="AW18" s="117">
        <v>0</v>
      </c>
      <c r="AX18" s="117">
        <v>0</v>
      </c>
      <c r="AY18" s="117">
        <v>0</v>
      </c>
      <c r="AZ18" s="117">
        <v>0</v>
      </c>
      <c r="BA18" s="117">
        <v>0</v>
      </c>
      <c r="BB18" s="117">
        <v>0</v>
      </c>
      <c r="BC18" s="117">
        <v>0</v>
      </c>
      <c r="BD18" s="117">
        <v>0</v>
      </c>
      <c r="BE18" s="117" t="s">
        <v>198</v>
      </c>
    </row>
    <row r="19" spans="1:57" x14ac:dyDescent="0.25">
      <c r="A19" t="str">
        <f t="shared" si="0"/>
        <v/>
      </c>
      <c r="B19" s="117" t="s">
        <v>180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>
        <v>0</v>
      </c>
      <c r="AB19" s="117">
        <v>0</v>
      </c>
      <c r="AC19" s="117">
        <v>0</v>
      </c>
      <c r="AD19" s="117">
        <v>0</v>
      </c>
      <c r="AE19" s="117">
        <v>0</v>
      </c>
      <c r="AF19" s="117">
        <v>0</v>
      </c>
      <c r="AG19" s="117">
        <v>0</v>
      </c>
      <c r="AH19" s="117">
        <v>0</v>
      </c>
      <c r="AI19" s="117">
        <v>0</v>
      </c>
      <c r="AJ19" s="117">
        <v>0</v>
      </c>
      <c r="AK19" s="117">
        <v>0</v>
      </c>
      <c r="AL19" s="117">
        <v>0</v>
      </c>
      <c r="AM19" s="117">
        <v>0</v>
      </c>
      <c r="AN19" s="117">
        <v>0</v>
      </c>
      <c r="AO19" s="117">
        <v>0</v>
      </c>
      <c r="AP19" s="117">
        <v>0</v>
      </c>
      <c r="AQ19" s="117">
        <v>0</v>
      </c>
      <c r="AR19" s="117">
        <v>0</v>
      </c>
      <c r="AS19" s="117">
        <v>0</v>
      </c>
      <c r="AT19" s="117">
        <v>0</v>
      </c>
      <c r="AU19" s="117">
        <v>0</v>
      </c>
      <c r="AV19" s="117">
        <v>0</v>
      </c>
      <c r="AW19" s="117">
        <v>0</v>
      </c>
      <c r="AX19" s="117">
        <v>0</v>
      </c>
      <c r="AY19" s="117">
        <v>0</v>
      </c>
      <c r="AZ19" s="117">
        <v>0</v>
      </c>
      <c r="BA19" s="117">
        <v>0</v>
      </c>
      <c r="BB19" s="117">
        <v>0</v>
      </c>
      <c r="BC19" s="117">
        <v>0</v>
      </c>
      <c r="BD19" s="117">
        <v>0</v>
      </c>
      <c r="BE19" s="117" t="s">
        <v>199</v>
      </c>
    </row>
    <row r="20" spans="1:57" x14ac:dyDescent="0.25">
      <c r="A20" t="str">
        <f t="shared" si="0"/>
        <v/>
      </c>
      <c r="B20" s="117" t="s">
        <v>180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>
        <v>0</v>
      </c>
      <c r="AB20" s="117">
        <v>0</v>
      </c>
      <c r="AC20" s="117">
        <v>0</v>
      </c>
      <c r="AD20" s="117">
        <v>0</v>
      </c>
      <c r="AE20" s="117">
        <v>0</v>
      </c>
      <c r="AF20" s="117">
        <v>0</v>
      </c>
      <c r="AG20" s="117">
        <v>0</v>
      </c>
      <c r="AH20" s="117">
        <v>0</v>
      </c>
      <c r="AI20" s="117">
        <v>0</v>
      </c>
      <c r="AJ20" s="117">
        <v>0</v>
      </c>
      <c r="AK20" s="117">
        <v>0</v>
      </c>
      <c r="AL20" s="117">
        <v>0</v>
      </c>
      <c r="AM20" s="117">
        <v>0</v>
      </c>
      <c r="AN20" s="117">
        <v>0</v>
      </c>
      <c r="AO20" s="117">
        <v>0</v>
      </c>
      <c r="AP20" s="117">
        <v>0</v>
      </c>
      <c r="AQ20" s="117">
        <v>0</v>
      </c>
      <c r="AR20" s="117">
        <v>0</v>
      </c>
      <c r="AS20" s="117">
        <v>0</v>
      </c>
      <c r="AT20" s="117">
        <v>0</v>
      </c>
      <c r="AU20" s="117">
        <v>0</v>
      </c>
      <c r="AV20" s="117">
        <v>0</v>
      </c>
      <c r="AW20" s="117">
        <v>0</v>
      </c>
      <c r="AX20" s="117">
        <v>0</v>
      </c>
      <c r="AY20" s="117">
        <v>0</v>
      </c>
      <c r="AZ20" s="117">
        <v>0</v>
      </c>
      <c r="BA20" s="117">
        <v>0</v>
      </c>
      <c r="BB20" s="117">
        <v>0</v>
      </c>
      <c r="BC20" s="117">
        <v>0</v>
      </c>
      <c r="BD20" s="117">
        <v>0</v>
      </c>
      <c r="BE20" s="117" t="s">
        <v>200</v>
      </c>
    </row>
    <row r="21" spans="1:57" x14ac:dyDescent="0.25">
      <c r="A21" t="str">
        <f t="shared" si="0"/>
        <v/>
      </c>
      <c r="B21" s="117" t="s">
        <v>180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117">
        <v>0</v>
      </c>
      <c r="AG21" s="117">
        <v>0</v>
      </c>
      <c r="AH21" s="117">
        <v>0</v>
      </c>
      <c r="AI21" s="117">
        <v>0</v>
      </c>
      <c r="AJ21" s="117">
        <v>0</v>
      </c>
      <c r="AK21" s="117">
        <v>0</v>
      </c>
      <c r="AL21" s="117">
        <v>0</v>
      </c>
      <c r="AM21" s="117">
        <v>0</v>
      </c>
      <c r="AN21" s="117">
        <v>0</v>
      </c>
      <c r="AO21" s="117">
        <v>0</v>
      </c>
      <c r="AP21" s="117">
        <v>0</v>
      </c>
      <c r="AQ21" s="117">
        <v>0</v>
      </c>
      <c r="AR21" s="117">
        <v>0</v>
      </c>
      <c r="AS21" s="117">
        <v>0</v>
      </c>
      <c r="AT21" s="117">
        <v>0</v>
      </c>
      <c r="AU21" s="117">
        <v>0</v>
      </c>
      <c r="AV21" s="117">
        <v>0</v>
      </c>
      <c r="AW21" s="117">
        <v>0</v>
      </c>
      <c r="AX21" s="117">
        <v>0</v>
      </c>
      <c r="AY21" s="117">
        <v>0</v>
      </c>
      <c r="AZ21" s="117">
        <v>0</v>
      </c>
      <c r="BA21" s="117">
        <v>0</v>
      </c>
      <c r="BB21" s="117">
        <v>0</v>
      </c>
      <c r="BC21" s="117">
        <v>0</v>
      </c>
      <c r="BD21" s="117">
        <v>0</v>
      </c>
      <c r="BE21" s="117" t="s">
        <v>201</v>
      </c>
    </row>
    <row r="22" spans="1:57" x14ac:dyDescent="0.25">
      <c r="A22" t="str">
        <f t="shared" si="0"/>
        <v/>
      </c>
      <c r="B22" s="117" t="s">
        <v>180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>
        <v>0</v>
      </c>
      <c r="AB22" s="117">
        <v>0</v>
      </c>
      <c r="AC22" s="117">
        <v>0</v>
      </c>
      <c r="AD22" s="117">
        <v>0</v>
      </c>
      <c r="AE22" s="117">
        <v>0</v>
      </c>
      <c r="AF22" s="117">
        <v>0</v>
      </c>
      <c r="AG22" s="117">
        <v>0</v>
      </c>
      <c r="AH22" s="117">
        <v>0</v>
      </c>
      <c r="AI22" s="117">
        <v>0</v>
      </c>
      <c r="AJ22" s="117">
        <v>0</v>
      </c>
      <c r="AK22" s="117">
        <v>0</v>
      </c>
      <c r="AL22" s="117">
        <v>0</v>
      </c>
      <c r="AM22" s="117">
        <v>0</v>
      </c>
      <c r="AN22" s="117">
        <v>0</v>
      </c>
      <c r="AO22" s="117">
        <v>0</v>
      </c>
      <c r="AP22" s="117">
        <v>0</v>
      </c>
      <c r="AQ22" s="117">
        <v>0</v>
      </c>
      <c r="AR22" s="117">
        <v>0</v>
      </c>
      <c r="AS22" s="117">
        <v>0</v>
      </c>
      <c r="AT22" s="117">
        <v>0</v>
      </c>
      <c r="AU22" s="117">
        <v>0</v>
      </c>
      <c r="AV22" s="117">
        <v>0</v>
      </c>
      <c r="AW22" s="117">
        <v>0</v>
      </c>
      <c r="AX22" s="117">
        <v>0</v>
      </c>
      <c r="AY22" s="117">
        <v>0</v>
      </c>
      <c r="AZ22" s="117">
        <v>0</v>
      </c>
      <c r="BA22" s="117">
        <v>0</v>
      </c>
      <c r="BB22" s="117">
        <v>0</v>
      </c>
      <c r="BC22" s="117">
        <v>0</v>
      </c>
      <c r="BD22" s="117">
        <v>0</v>
      </c>
      <c r="BE22" s="117" t="s">
        <v>182</v>
      </c>
    </row>
    <row r="23" spans="1:57" x14ac:dyDescent="0.25">
      <c r="A23" t="str">
        <f t="shared" si="0"/>
        <v/>
      </c>
      <c r="B23" s="117" t="s">
        <v>180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>
        <v>0</v>
      </c>
      <c r="AB23" s="117">
        <v>0</v>
      </c>
      <c r="AC23" s="117">
        <v>0</v>
      </c>
      <c r="AD23" s="117">
        <v>0</v>
      </c>
      <c r="AE23" s="117">
        <v>0</v>
      </c>
      <c r="AF23" s="117">
        <v>0</v>
      </c>
      <c r="AG23" s="117">
        <v>0</v>
      </c>
      <c r="AH23" s="117">
        <v>0</v>
      </c>
      <c r="AI23" s="117">
        <v>0</v>
      </c>
      <c r="AJ23" s="117">
        <v>0</v>
      </c>
      <c r="AK23" s="117">
        <v>0</v>
      </c>
      <c r="AL23" s="117">
        <v>0</v>
      </c>
      <c r="AM23" s="117">
        <v>0</v>
      </c>
      <c r="AN23" s="117">
        <v>0</v>
      </c>
      <c r="AO23" s="117">
        <v>0</v>
      </c>
      <c r="AP23" s="117">
        <v>0</v>
      </c>
      <c r="AQ23" s="117">
        <v>0</v>
      </c>
      <c r="AR23" s="117">
        <v>0</v>
      </c>
      <c r="AS23" s="117">
        <v>0</v>
      </c>
      <c r="AT23" s="117">
        <v>0</v>
      </c>
      <c r="AU23" s="117">
        <v>0</v>
      </c>
      <c r="AV23" s="117">
        <v>0</v>
      </c>
      <c r="AW23" s="117">
        <v>0</v>
      </c>
      <c r="AX23" s="117">
        <v>0</v>
      </c>
      <c r="AY23" s="117">
        <v>0</v>
      </c>
      <c r="AZ23" s="117">
        <v>0</v>
      </c>
      <c r="BA23" s="117">
        <v>0</v>
      </c>
      <c r="BB23" s="117">
        <v>0</v>
      </c>
      <c r="BC23" s="117">
        <v>0</v>
      </c>
      <c r="BD23" s="117">
        <v>0</v>
      </c>
      <c r="BE23" s="117" t="s">
        <v>183</v>
      </c>
    </row>
    <row r="24" spans="1:57" x14ac:dyDescent="0.25">
      <c r="A24" t="str">
        <f t="shared" si="0"/>
        <v/>
      </c>
      <c r="B24" s="117" t="s">
        <v>180</v>
      </c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>
        <v>0</v>
      </c>
      <c r="AB24" s="117">
        <v>0</v>
      </c>
      <c r="AC24" s="117">
        <v>0</v>
      </c>
      <c r="AD24" s="117">
        <v>0</v>
      </c>
      <c r="AE24" s="117">
        <v>0</v>
      </c>
      <c r="AF24" s="117">
        <v>0</v>
      </c>
      <c r="AG24" s="117">
        <v>0</v>
      </c>
      <c r="AH24" s="117">
        <v>0</v>
      </c>
      <c r="AI24" s="117">
        <v>0</v>
      </c>
      <c r="AJ24" s="117">
        <v>0</v>
      </c>
      <c r="AK24" s="117">
        <v>0</v>
      </c>
      <c r="AL24" s="117">
        <v>0</v>
      </c>
      <c r="AM24" s="117">
        <v>0</v>
      </c>
      <c r="AN24" s="117">
        <v>0</v>
      </c>
      <c r="AO24" s="117">
        <v>0</v>
      </c>
      <c r="AP24" s="117">
        <v>0</v>
      </c>
      <c r="AQ24" s="117">
        <v>0</v>
      </c>
      <c r="AR24" s="117">
        <v>0</v>
      </c>
      <c r="AS24" s="117">
        <v>0</v>
      </c>
      <c r="AT24" s="117">
        <v>0</v>
      </c>
      <c r="AU24" s="117">
        <v>0</v>
      </c>
      <c r="AV24" s="117">
        <v>0</v>
      </c>
      <c r="AW24" s="117">
        <v>0</v>
      </c>
      <c r="AX24" s="117">
        <v>0</v>
      </c>
      <c r="AY24" s="117">
        <v>0</v>
      </c>
      <c r="AZ24" s="117">
        <v>0</v>
      </c>
      <c r="BA24" s="117">
        <v>0</v>
      </c>
      <c r="BB24" s="117">
        <v>0</v>
      </c>
      <c r="BC24" s="117">
        <v>0</v>
      </c>
      <c r="BD24" s="117">
        <v>0</v>
      </c>
      <c r="BE24" s="117" t="s">
        <v>184</v>
      </c>
    </row>
    <row r="25" spans="1:57" x14ac:dyDescent="0.25">
      <c r="A25" t="str">
        <f t="shared" si="0"/>
        <v/>
      </c>
      <c r="B25" s="117" t="s">
        <v>180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>
        <v>0</v>
      </c>
      <c r="AB25" s="117">
        <v>0</v>
      </c>
      <c r="AC25" s="117">
        <v>0</v>
      </c>
      <c r="AD25" s="117">
        <v>0</v>
      </c>
      <c r="AE25" s="117">
        <v>0</v>
      </c>
      <c r="AF25" s="117">
        <v>0</v>
      </c>
      <c r="AG25" s="117">
        <v>0</v>
      </c>
      <c r="AH25" s="117">
        <v>0</v>
      </c>
      <c r="AI25" s="117">
        <v>0</v>
      </c>
      <c r="AJ25" s="117">
        <v>0</v>
      </c>
      <c r="AK25" s="117">
        <v>0</v>
      </c>
      <c r="AL25" s="117">
        <v>0</v>
      </c>
      <c r="AM25" s="117">
        <v>0</v>
      </c>
      <c r="AN25" s="117">
        <v>0</v>
      </c>
      <c r="AO25" s="117">
        <v>0</v>
      </c>
      <c r="AP25" s="117">
        <v>0</v>
      </c>
      <c r="AQ25" s="117">
        <v>0</v>
      </c>
      <c r="AR25" s="117">
        <v>0</v>
      </c>
      <c r="AS25" s="117">
        <v>0</v>
      </c>
      <c r="AT25" s="117">
        <v>0</v>
      </c>
      <c r="AU25" s="117">
        <v>0</v>
      </c>
      <c r="AV25" s="117">
        <v>0</v>
      </c>
      <c r="AW25" s="117">
        <v>0</v>
      </c>
      <c r="AX25" s="117">
        <v>0</v>
      </c>
      <c r="AY25" s="117">
        <v>0</v>
      </c>
      <c r="AZ25" s="117">
        <v>0</v>
      </c>
      <c r="BA25" s="117">
        <v>0</v>
      </c>
      <c r="BB25" s="117">
        <v>0</v>
      </c>
      <c r="BC25" s="117">
        <v>0</v>
      </c>
      <c r="BD25" s="117">
        <v>0</v>
      </c>
      <c r="BE25" s="117" t="s">
        <v>185</v>
      </c>
    </row>
    <row r="26" spans="1:57" x14ac:dyDescent="0.25">
      <c r="A26" t="str">
        <f t="shared" si="0"/>
        <v/>
      </c>
      <c r="B26" s="117" t="s">
        <v>180</v>
      </c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>
        <v>0</v>
      </c>
      <c r="AB26" s="117">
        <v>0</v>
      </c>
      <c r="AC26" s="117">
        <v>0</v>
      </c>
      <c r="AD26" s="117">
        <v>0</v>
      </c>
      <c r="AE26" s="117">
        <v>0</v>
      </c>
      <c r="AF26" s="117">
        <v>0</v>
      </c>
      <c r="AG26" s="117">
        <v>0</v>
      </c>
      <c r="AH26" s="117">
        <v>0</v>
      </c>
      <c r="AI26" s="117">
        <v>0</v>
      </c>
      <c r="AJ26" s="117">
        <v>0</v>
      </c>
      <c r="AK26" s="117">
        <v>0</v>
      </c>
      <c r="AL26" s="117">
        <v>0</v>
      </c>
      <c r="AM26" s="117">
        <v>0</v>
      </c>
      <c r="AN26" s="117">
        <v>0</v>
      </c>
      <c r="AO26" s="117">
        <v>0</v>
      </c>
      <c r="AP26" s="117">
        <v>0</v>
      </c>
      <c r="AQ26" s="117">
        <v>0</v>
      </c>
      <c r="AR26" s="117">
        <v>0</v>
      </c>
      <c r="AS26" s="117">
        <v>0</v>
      </c>
      <c r="AT26" s="117">
        <v>0</v>
      </c>
      <c r="AU26" s="117">
        <v>0</v>
      </c>
      <c r="AV26" s="117">
        <v>0</v>
      </c>
      <c r="AW26" s="117">
        <v>0</v>
      </c>
      <c r="AX26" s="117">
        <v>0</v>
      </c>
      <c r="AY26" s="117">
        <v>0</v>
      </c>
      <c r="AZ26" s="117">
        <v>0</v>
      </c>
      <c r="BA26" s="117">
        <v>0</v>
      </c>
      <c r="BB26" s="117">
        <v>0</v>
      </c>
      <c r="BC26" s="117">
        <v>0</v>
      </c>
      <c r="BD26" s="117">
        <v>0</v>
      </c>
      <c r="BE26" s="117" t="s">
        <v>186</v>
      </c>
    </row>
    <row r="27" spans="1:57" x14ac:dyDescent="0.25">
      <c r="A27" t="str">
        <f t="shared" si="0"/>
        <v/>
      </c>
      <c r="B27" s="117" t="s">
        <v>180</v>
      </c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>
        <v>0</v>
      </c>
      <c r="AB27" s="117">
        <v>0</v>
      </c>
      <c r="AC27" s="117">
        <v>0</v>
      </c>
      <c r="AD27" s="117">
        <v>0</v>
      </c>
      <c r="AE27" s="117">
        <v>0</v>
      </c>
      <c r="AF27" s="117">
        <v>0</v>
      </c>
      <c r="AG27" s="117">
        <v>0</v>
      </c>
      <c r="AH27" s="117">
        <v>0</v>
      </c>
      <c r="AI27" s="117">
        <v>0</v>
      </c>
      <c r="AJ27" s="117">
        <v>0</v>
      </c>
      <c r="AK27" s="117">
        <v>0</v>
      </c>
      <c r="AL27" s="117">
        <v>0</v>
      </c>
      <c r="AM27" s="117">
        <v>0</v>
      </c>
      <c r="AN27" s="117">
        <v>0</v>
      </c>
      <c r="AO27" s="117">
        <v>0</v>
      </c>
      <c r="AP27" s="117">
        <v>0</v>
      </c>
      <c r="AQ27" s="117">
        <v>0</v>
      </c>
      <c r="AR27" s="117">
        <v>0</v>
      </c>
      <c r="AS27" s="117">
        <v>0</v>
      </c>
      <c r="AT27" s="117">
        <v>0</v>
      </c>
      <c r="AU27" s="117">
        <v>0</v>
      </c>
      <c r="AV27" s="117">
        <v>0</v>
      </c>
      <c r="AW27" s="117">
        <v>0</v>
      </c>
      <c r="AX27" s="117">
        <v>0</v>
      </c>
      <c r="AY27" s="117">
        <v>0</v>
      </c>
      <c r="AZ27" s="117">
        <v>0</v>
      </c>
      <c r="BA27" s="117">
        <v>0</v>
      </c>
      <c r="BB27" s="117">
        <v>0</v>
      </c>
      <c r="BC27" s="117">
        <v>0</v>
      </c>
      <c r="BD27" s="117">
        <v>0</v>
      </c>
      <c r="BE27" s="117" t="s">
        <v>187</v>
      </c>
    </row>
    <row r="28" spans="1:57" x14ac:dyDescent="0.25">
      <c r="A28" t="str">
        <f t="shared" si="0"/>
        <v/>
      </c>
      <c r="B28" s="117" t="s">
        <v>180</v>
      </c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0</v>
      </c>
      <c r="BA28" s="117">
        <v>0</v>
      </c>
      <c r="BB28" s="117">
        <v>0</v>
      </c>
      <c r="BC28" s="117">
        <v>0</v>
      </c>
      <c r="BD28" s="117">
        <v>0</v>
      </c>
      <c r="BE28" s="117" t="s">
        <v>188</v>
      </c>
    </row>
    <row r="29" spans="1:57" x14ac:dyDescent="0.25">
      <c r="A29" t="str">
        <f t="shared" si="0"/>
        <v/>
      </c>
      <c r="B29" s="117" t="s">
        <v>180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>
        <v>0</v>
      </c>
      <c r="AB29" s="117">
        <v>0</v>
      </c>
      <c r="AC29" s="117">
        <v>0</v>
      </c>
      <c r="AD29" s="117">
        <v>0</v>
      </c>
      <c r="AE29" s="117">
        <v>0</v>
      </c>
      <c r="AF29" s="117">
        <v>0</v>
      </c>
      <c r="AG29" s="117">
        <v>0</v>
      </c>
      <c r="AH29" s="117">
        <v>0</v>
      </c>
      <c r="AI29" s="117">
        <v>0</v>
      </c>
      <c r="AJ29" s="117">
        <v>0</v>
      </c>
      <c r="AK29" s="117">
        <v>0</v>
      </c>
      <c r="AL29" s="117">
        <v>0</v>
      </c>
      <c r="AM29" s="117">
        <v>0</v>
      </c>
      <c r="AN29" s="117">
        <v>0</v>
      </c>
      <c r="AO29" s="117">
        <v>0</v>
      </c>
      <c r="AP29" s="117">
        <v>0</v>
      </c>
      <c r="AQ29" s="117">
        <v>0</v>
      </c>
      <c r="AR29" s="117">
        <v>0</v>
      </c>
      <c r="AS29" s="117">
        <v>0</v>
      </c>
      <c r="AT29" s="117">
        <v>0</v>
      </c>
      <c r="AU29" s="117">
        <v>0</v>
      </c>
      <c r="AV29" s="117">
        <v>0</v>
      </c>
      <c r="AW29" s="117">
        <v>0</v>
      </c>
      <c r="AX29" s="117">
        <v>0</v>
      </c>
      <c r="AY29" s="117">
        <v>0</v>
      </c>
      <c r="AZ29" s="117">
        <v>0</v>
      </c>
      <c r="BA29" s="117">
        <v>0</v>
      </c>
      <c r="BB29" s="117">
        <v>0</v>
      </c>
      <c r="BC29" s="117">
        <v>0</v>
      </c>
      <c r="BD29" s="117">
        <v>0</v>
      </c>
      <c r="BE29" s="117" t="s">
        <v>189</v>
      </c>
    </row>
    <row r="30" spans="1:57" x14ac:dyDescent="0.25">
      <c r="A30" t="str">
        <f t="shared" si="0"/>
        <v/>
      </c>
      <c r="B30" s="117" t="s">
        <v>180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>
        <v>0</v>
      </c>
      <c r="AB30" s="117">
        <v>0</v>
      </c>
      <c r="AC30" s="117">
        <v>0</v>
      </c>
      <c r="AD30" s="117">
        <v>0</v>
      </c>
      <c r="AE30" s="117">
        <v>0</v>
      </c>
      <c r="AF30" s="117">
        <v>0</v>
      </c>
      <c r="AG30" s="117">
        <v>0</v>
      </c>
      <c r="AH30" s="117">
        <v>0</v>
      </c>
      <c r="AI30" s="117">
        <v>0</v>
      </c>
      <c r="AJ30" s="117">
        <v>0</v>
      </c>
      <c r="AK30" s="117">
        <v>0</v>
      </c>
      <c r="AL30" s="117">
        <v>0</v>
      </c>
      <c r="AM30" s="117">
        <v>0</v>
      </c>
      <c r="AN30" s="117">
        <v>0</v>
      </c>
      <c r="AO30" s="117">
        <v>0</v>
      </c>
      <c r="AP30" s="117">
        <v>0</v>
      </c>
      <c r="AQ30" s="117">
        <v>0</v>
      </c>
      <c r="AR30" s="117">
        <v>0</v>
      </c>
      <c r="AS30" s="117">
        <v>0</v>
      </c>
      <c r="AT30" s="117">
        <v>0</v>
      </c>
      <c r="AU30" s="117">
        <v>0</v>
      </c>
      <c r="AV30" s="117">
        <v>0</v>
      </c>
      <c r="AW30" s="117">
        <v>0</v>
      </c>
      <c r="AX30" s="117">
        <v>0</v>
      </c>
      <c r="AY30" s="117">
        <v>0</v>
      </c>
      <c r="AZ30" s="117">
        <v>0</v>
      </c>
      <c r="BA30" s="117">
        <v>0</v>
      </c>
      <c r="BB30" s="117">
        <v>0</v>
      </c>
      <c r="BC30" s="117">
        <v>0</v>
      </c>
      <c r="BD30" s="117">
        <v>0</v>
      </c>
      <c r="BE30" s="117" t="s">
        <v>190</v>
      </c>
    </row>
    <row r="31" spans="1:57" x14ac:dyDescent="0.25">
      <c r="A31" t="str">
        <f t="shared" si="0"/>
        <v/>
      </c>
      <c r="B31" s="117" t="s">
        <v>180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>
        <v>0</v>
      </c>
      <c r="AB31" s="117">
        <v>0</v>
      </c>
      <c r="AC31" s="117">
        <v>0</v>
      </c>
      <c r="AD31" s="117">
        <v>0</v>
      </c>
      <c r="AE31" s="117">
        <v>0</v>
      </c>
      <c r="AF31" s="117">
        <v>0</v>
      </c>
      <c r="AG31" s="117">
        <v>0</v>
      </c>
      <c r="AH31" s="117">
        <v>0</v>
      </c>
      <c r="AI31" s="117">
        <v>0</v>
      </c>
      <c r="AJ31" s="117">
        <v>0</v>
      </c>
      <c r="AK31" s="117">
        <v>0</v>
      </c>
      <c r="AL31" s="117">
        <v>0</v>
      </c>
      <c r="AM31" s="117">
        <v>0</v>
      </c>
      <c r="AN31" s="117">
        <v>0</v>
      </c>
      <c r="AO31" s="117">
        <v>0</v>
      </c>
      <c r="AP31" s="117">
        <v>0</v>
      </c>
      <c r="AQ31" s="117">
        <v>0</v>
      </c>
      <c r="AR31" s="117">
        <v>0</v>
      </c>
      <c r="AS31" s="117">
        <v>0</v>
      </c>
      <c r="AT31" s="117">
        <v>0</v>
      </c>
      <c r="AU31" s="117">
        <v>0</v>
      </c>
      <c r="AV31" s="117">
        <v>0</v>
      </c>
      <c r="AW31" s="117">
        <v>0</v>
      </c>
      <c r="AX31" s="117">
        <v>0</v>
      </c>
      <c r="AY31" s="117">
        <v>0</v>
      </c>
      <c r="AZ31" s="117">
        <v>0</v>
      </c>
      <c r="BA31" s="117">
        <v>0</v>
      </c>
      <c r="BB31" s="117">
        <v>0</v>
      </c>
      <c r="BC31" s="117">
        <v>0</v>
      </c>
      <c r="BD31" s="117">
        <v>0</v>
      </c>
      <c r="BE31" s="117" t="s">
        <v>191</v>
      </c>
    </row>
    <row r="32" spans="1:57" x14ac:dyDescent="0.25">
      <c r="A32" t="str">
        <f t="shared" si="0"/>
        <v/>
      </c>
      <c r="B32" s="117" t="s">
        <v>180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>
        <v>0</v>
      </c>
      <c r="AB32" s="117">
        <v>0</v>
      </c>
      <c r="AC32" s="117">
        <v>0</v>
      </c>
      <c r="AD32" s="117">
        <v>0</v>
      </c>
      <c r="AE32" s="117">
        <v>0</v>
      </c>
      <c r="AF32" s="117">
        <v>0</v>
      </c>
      <c r="AG32" s="117">
        <v>0</v>
      </c>
      <c r="AH32" s="117">
        <v>0</v>
      </c>
      <c r="AI32" s="117">
        <v>0</v>
      </c>
      <c r="AJ32" s="117">
        <v>0</v>
      </c>
      <c r="AK32" s="117">
        <v>0</v>
      </c>
      <c r="AL32" s="117">
        <v>0</v>
      </c>
      <c r="AM32" s="117">
        <v>0</v>
      </c>
      <c r="AN32" s="117">
        <v>0</v>
      </c>
      <c r="AO32" s="117">
        <v>0</v>
      </c>
      <c r="AP32" s="117">
        <v>0</v>
      </c>
      <c r="AQ32" s="117">
        <v>0</v>
      </c>
      <c r="AR32" s="117">
        <v>0</v>
      </c>
      <c r="AS32" s="117">
        <v>0</v>
      </c>
      <c r="AT32" s="117">
        <v>0</v>
      </c>
      <c r="AU32" s="117">
        <v>0</v>
      </c>
      <c r="AV32" s="117">
        <v>0</v>
      </c>
      <c r="AW32" s="117">
        <v>0</v>
      </c>
      <c r="AX32" s="117">
        <v>0</v>
      </c>
      <c r="AY32" s="117">
        <v>0</v>
      </c>
      <c r="AZ32" s="117">
        <v>0</v>
      </c>
      <c r="BA32" s="117">
        <v>0</v>
      </c>
      <c r="BB32" s="117">
        <v>0</v>
      </c>
      <c r="BC32" s="117">
        <v>0</v>
      </c>
      <c r="BD32" s="117">
        <v>0</v>
      </c>
      <c r="BE32" s="117" t="s">
        <v>192</v>
      </c>
    </row>
    <row r="33" spans="1:57" x14ac:dyDescent="0.25">
      <c r="A33" t="str">
        <f t="shared" si="0"/>
        <v/>
      </c>
      <c r="B33" s="117" t="s">
        <v>180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>
        <v>0</v>
      </c>
      <c r="AB33" s="117">
        <v>0</v>
      </c>
      <c r="AC33" s="117">
        <v>0</v>
      </c>
      <c r="AD33" s="117">
        <v>0</v>
      </c>
      <c r="AE33" s="117">
        <v>0</v>
      </c>
      <c r="AF33" s="117">
        <v>0</v>
      </c>
      <c r="AG33" s="117">
        <v>0</v>
      </c>
      <c r="AH33" s="117">
        <v>0</v>
      </c>
      <c r="AI33" s="117">
        <v>0</v>
      </c>
      <c r="AJ33" s="117">
        <v>0</v>
      </c>
      <c r="AK33" s="117">
        <v>0</v>
      </c>
      <c r="AL33" s="117">
        <v>0</v>
      </c>
      <c r="AM33" s="117">
        <v>0</v>
      </c>
      <c r="AN33" s="117">
        <v>0</v>
      </c>
      <c r="AO33" s="117">
        <v>0</v>
      </c>
      <c r="AP33" s="117">
        <v>0</v>
      </c>
      <c r="AQ33" s="117">
        <v>0</v>
      </c>
      <c r="AR33" s="117">
        <v>0</v>
      </c>
      <c r="AS33" s="117">
        <v>0</v>
      </c>
      <c r="AT33" s="117">
        <v>0</v>
      </c>
      <c r="AU33" s="117">
        <v>0</v>
      </c>
      <c r="AV33" s="117">
        <v>0</v>
      </c>
      <c r="AW33" s="117">
        <v>0</v>
      </c>
      <c r="AX33" s="117">
        <v>0</v>
      </c>
      <c r="AY33" s="117">
        <v>0</v>
      </c>
      <c r="AZ33" s="117">
        <v>0</v>
      </c>
      <c r="BA33" s="117">
        <v>0</v>
      </c>
      <c r="BB33" s="117">
        <v>0</v>
      </c>
      <c r="BC33" s="117">
        <v>0</v>
      </c>
      <c r="BD33" s="117">
        <v>0</v>
      </c>
      <c r="BE33" s="117" t="s">
        <v>193</v>
      </c>
    </row>
    <row r="34" spans="1:57" x14ac:dyDescent="0.25">
      <c r="A34" t="str">
        <f t="shared" si="0"/>
        <v/>
      </c>
      <c r="B34" s="117" t="s">
        <v>180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>
        <v>0</v>
      </c>
      <c r="AB34" s="117">
        <v>0</v>
      </c>
      <c r="AC34" s="117">
        <v>0</v>
      </c>
      <c r="AD34" s="117">
        <v>0</v>
      </c>
      <c r="AE34" s="117">
        <v>0</v>
      </c>
      <c r="AF34" s="117">
        <v>0</v>
      </c>
      <c r="AG34" s="117">
        <v>0</v>
      </c>
      <c r="AH34" s="117">
        <v>0</v>
      </c>
      <c r="AI34" s="117">
        <v>0</v>
      </c>
      <c r="AJ34" s="117">
        <v>0</v>
      </c>
      <c r="AK34" s="117">
        <v>0</v>
      </c>
      <c r="AL34" s="117">
        <v>0</v>
      </c>
      <c r="AM34" s="117">
        <v>0</v>
      </c>
      <c r="AN34" s="117">
        <v>0</v>
      </c>
      <c r="AO34" s="117">
        <v>0</v>
      </c>
      <c r="AP34" s="117">
        <v>0</v>
      </c>
      <c r="AQ34" s="117">
        <v>0</v>
      </c>
      <c r="AR34" s="117">
        <v>0</v>
      </c>
      <c r="AS34" s="117">
        <v>0</v>
      </c>
      <c r="AT34" s="117">
        <v>0</v>
      </c>
      <c r="AU34" s="117">
        <v>0</v>
      </c>
      <c r="AV34" s="117">
        <v>0</v>
      </c>
      <c r="AW34" s="117">
        <v>0</v>
      </c>
      <c r="AX34" s="117">
        <v>0</v>
      </c>
      <c r="AY34" s="117">
        <v>0</v>
      </c>
      <c r="AZ34" s="117">
        <v>0</v>
      </c>
      <c r="BA34" s="117">
        <v>0</v>
      </c>
      <c r="BB34" s="117">
        <v>0</v>
      </c>
      <c r="BC34" s="117">
        <v>0</v>
      </c>
      <c r="BD34" s="117">
        <v>0</v>
      </c>
      <c r="BE34" s="117" t="s">
        <v>194</v>
      </c>
    </row>
    <row r="35" spans="1:57" x14ac:dyDescent="0.25">
      <c r="A35" t="str">
        <f t="shared" si="0"/>
        <v/>
      </c>
      <c r="B35" s="117" t="s">
        <v>180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>
        <v>0</v>
      </c>
      <c r="AB35" s="117">
        <v>0</v>
      </c>
      <c r="AC35" s="117">
        <v>0</v>
      </c>
      <c r="AD35" s="117">
        <v>0</v>
      </c>
      <c r="AE35" s="117">
        <v>0</v>
      </c>
      <c r="AF35" s="117">
        <v>0</v>
      </c>
      <c r="AG35" s="117">
        <v>0</v>
      </c>
      <c r="AH35" s="117">
        <v>0</v>
      </c>
      <c r="AI35" s="117">
        <v>0</v>
      </c>
      <c r="AJ35" s="117">
        <v>0</v>
      </c>
      <c r="AK35" s="117">
        <v>0</v>
      </c>
      <c r="AL35" s="117">
        <v>0</v>
      </c>
      <c r="AM35" s="117">
        <v>0</v>
      </c>
      <c r="AN35" s="117">
        <v>0</v>
      </c>
      <c r="AO35" s="117">
        <v>0</v>
      </c>
      <c r="AP35" s="117">
        <v>0</v>
      </c>
      <c r="AQ35" s="117">
        <v>0</v>
      </c>
      <c r="AR35" s="117">
        <v>0</v>
      </c>
      <c r="AS35" s="117">
        <v>0</v>
      </c>
      <c r="AT35" s="117">
        <v>0</v>
      </c>
      <c r="AU35" s="117">
        <v>0</v>
      </c>
      <c r="AV35" s="117">
        <v>0</v>
      </c>
      <c r="AW35" s="117">
        <v>0</v>
      </c>
      <c r="AX35" s="117">
        <v>0</v>
      </c>
      <c r="AY35" s="117">
        <v>0</v>
      </c>
      <c r="AZ35" s="117">
        <v>0</v>
      </c>
      <c r="BA35" s="117">
        <v>0</v>
      </c>
      <c r="BB35" s="117">
        <v>0</v>
      </c>
      <c r="BC35" s="117">
        <v>0</v>
      </c>
      <c r="BD35" s="117">
        <v>0</v>
      </c>
      <c r="BE35" s="117" t="s">
        <v>195</v>
      </c>
    </row>
    <row r="36" spans="1:57" x14ac:dyDescent="0.25">
      <c r="A36" t="str">
        <f t="shared" si="0"/>
        <v/>
      </c>
      <c r="B36" s="117" t="s">
        <v>180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>
        <v>0</v>
      </c>
      <c r="AB36" s="117">
        <v>0</v>
      </c>
      <c r="AC36" s="117">
        <v>0</v>
      </c>
      <c r="AD36" s="117">
        <v>0</v>
      </c>
      <c r="AE36" s="117">
        <v>0</v>
      </c>
      <c r="AF36" s="117">
        <v>0</v>
      </c>
      <c r="AG36" s="117">
        <v>0</v>
      </c>
      <c r="AH36" s="117">
        <v>0</v>
      </c>
      <c r="AI36" s="117">
        <v>0</v>
      </c>
      <c r="AJ36" s="117">
        <v>0</v>
      </c>
      <c r="AK36" s="117">
        <v>0</v>
      </c>
      <c r="AL36" s="117">
        <v>0</v>
      </c>
      <c r="AM36" s="117">
        <v>0</v>
      </c>
      <c r="AN36" s="117">
        <v>0</v>
      </c>
      <c r="AO36" s="117">
        <v>0</v>
      </c>
      <c r="AP36" s="117">
        <v>0</v>
      </c>
      <c r="AQ36" s="117">
        <v>0</v>
      </c>
      <c r="AR36" s="117">
        <v>0</v>
      </c>
      <c r="AS36" s="117">
        <v>0</v>
      </c>
      <c r="AT36" s="117">
        <v>0</v>
      </c>
      <c r="AU36" s="117">
        <v>0</v>
      </c>
      <c r="AV36" s="117">
        <v>0</v>
      </c>
      <c r="AW36" s="117">
        <v>0</v>
      </c>
      <c r="AX36" s="117">
        <v>0</v>
      </c>
      <c r="AY36" s="117">
        <v>0</v>
      </c>
      <c r="AZ36" s="117">
        <v>0</v>
      </c>
      <c r="BA36" s="117">
        <v>0</v>
      </c>
      <c r="BB36" s="117">
        <v>0</v>
      </c>
      <c r="BC36" s="117">
        <v>0</v>
      </c>
      <c r="BD36" s="117">
        <v>0</v>
      </c>
      <c r="BE36" s="117" t="s">
        <v>196</v>
      </c>
    </row>
    <row r="37" spans="1:57" x14ac:dyDescent="0.25">
      <c r="A37" t="str">
        <f t="shared" si="0"/>
        <v/>
      </c>
      <c r="B37" s="117" t="s">
        <v>180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>
        <v>0</v>
      </c>
      <c r="AB37" s="117">
        <v>0</v>
      </c>
      <c r="AC37" s="117">
        <v>0</v>
      </c>
      <c r="AD37" s="117">
        <v>0</v>
      </c>
      <c r="AE37" s="117">
        <v>0</v>
      </c>
      <c r="AF37" s="117">
        <v>0</v>
      </c>
      <c r="AG37" s="117">
        <v>0</v>
      </c>
      <c r="AH37" s="117">
        <v>0</v>
      </c>
      <c r="AI37" s="117">
        <v>0</v>
      </c>
      <c r="AJ37" s="117">
        <v>0</v>
      </c>
      <c r="AK37" s="117">
        <v>0</v>
      </c>
      <c r="AL37" s="117">
        <v>0</v>
      </c>
      <c r="AM37" s="117">
        <v>0</v>
      </c>
      <c r="AN37" s="117">
        <v>0</v>
      </c>
      <c r="AO37" s="117">
        <v>0</v>
      </c>
      <c r="AP37" s="117">
        <v>0</v>
      </c>
      <c r="AQ37" s="117">
        <v>0</v>
      </c>
      <c r="AR37" s="117">
        <v>0</v>
      </c>
      <c r="AS37" s="117">
        <v>0</v>
      </c>
      <c r="AT37" s="117">
        <v>0</v>
      </c>
      <c r="AU37" s="117">
        <v>0</v>
      </c>
      <c r="AV37" s="117">
        <v>0</v>
      </c>
      <c r="AW37" s="117">
        <v>0</v>
      </c>
      <c r="AX37" s="117">
        <v>0</v>
      </c>
      <c r="AY37" s="117">
        <v>0</v>
      </c>
      <c r="AZ37" s="117">
        <v>0</v>
      </c>
      <c r="BA37" s="117">
        <v>0</v>
      </c>
      <c r="BB37" s="117">
        <v>0</v>
      </c>
      <c r="BC37" s="117">
        <v>0</v>
      </c>
      <c r="BD37" s="117">
        <v>0</v>
      </c>
      <c r="BE37" s="117" t="s">
        <v>197</v>
      </c>
    </row>
    <row r="38" spans="1:57" x14ac:dyDescent="0.25">
      <c r="A38" t="str">
        <f t="shared" si="0"/>
        <v/>
      </c>
      <c r="B38" s="117" t="s">
        <v>180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>
        <v>0</v>
      </c>
      <c r="AB38" s="117">
        <v>0</v>
      </c>
      <c r="AC38" s="117">
        <v>0</v>
      </c>
      <c r="AD38" s="117">
        <v>0</v>
      </c>
      <c r="AE38" s="117">
        <v>0</v>
      </c>
      <c r="AF38" s="117">
        <v>0</v>
      </c>
      <c r="AG38" s="117">
        <v>0</v>
      </c>
      <c r="AH38" s="117">
        <v>0</v>
      </c>
      <c r="AI38" s="117">
        <v>0</v>
      </c>
      <c r="AJ38" s="117">
        <v>0</v>
      </c>
      <c r="AK38" s="117">
        <v>0</v>
      </c>
      <c r="AL38" s="117">
        <v>0</v>
      </c>
      <c r="AM38" s="117">
        <v>0</v>
      </c>
      <c r="AN38" s="117">
        <v>0</v>
      </c>
      <c r="AO38" s="117">
        <v>0</v>
      </c>
      <c r="AP38" s="117">
        <v>0</v>
      </c>
      <c r="AQ38" s="117">
        <v>0</v>
      </c>
      <c r="AR38" s="117">
        <v>0</v>
      </c>
      <c r="AS38" s="117">
        <v>0</v>
      </c>
      <c r="AT38" s="117">
        <v>0</v>
      </c>
      <c r="AU38" s="117">
        <v>0</v>
      </c>
      <c r="AV38" s="117">
        <v>0</v>
      </c>
      <c r="AW38" s="117">
        <v>0</v>
      </c>
      <c r="AX38" s="117">
        <v>0</v>
      </c>
      <c r="AY38" s="117">
        <v>0</v>
      </c>
      <c r="AZ38" s="117">
        <v>0</v>
      </c>
      <c r="BA38" s="117">
        <v>0</v>
      </c>
      <c r="BB38" s="117">
        <v>0</v>
      </c>
      <c r="BC38" s="117">
        <v>0</v>
      </c>
      <c r="BD38" s="117">
        <v>0</v>
      </c>
      <c r="BE38" s="117" t="s">
        <v>198</v>
      </c>
    </row>
    <row r="39" spans="1:57" x14ac:dyDescent="0.25">
      <c r="A39" t="str">
        <f t="shared" si="0"/>
        <v/>
      </c>
      <c r="B39" s="117" t="s">
        <v>180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>
        <v>0</v>
      </c>
      <c r="AB39" s="117">
        <v>0</v>
      </c>
      <c r="AC39" s="117">
        <v>0</v>
      </c>
      <c r="AD39" s="117">
        <v>0</v>
      </c>
      <c r="AE39" s="117">
        <v>0</v>
      </c>
      <c r="AF39" s="117">
        <v>0</v>
      </c>
      <c r="AG39" s="117">
        <v>0</v>
      </c>
      <c r="AH39" s="117">
        <v>0</v>
      </c>
      <c r="AI39" s="117">
        <v>0</v>
      </c>
      <c r="AJ39" s="117">
        <v>0</v>
      </c>
      <c r="AK39" s="117">
        <v>0</v>
      </c>
      <c r="AL39" s="117">
        <v>0</v>
      </c>
      <c r="AM39" s="117">
        <v>0</v>
      </c>
      <c r="AN39" s="117">
        <v>0</v>
      </c>
      <c r="AO39" s="117">
        <v>0</v>
      </c>
      <c r="AP39" s="117">
        <v>0</v>
      </c>
      <c r="AQ39" s="117">
        <v>0</v>
      </c>
      <c r="AR39" s="117">
        <v>0</v>
      </c>
      <c r="AS39" s="117">
        <v>0</v>
      </c>
      <c r="AT39" s="117">
        <v>0</v>
      </c>
      <c r="AU39" s="117">
        <v>0</v>
      </c>
      <c r="AV39" s="117">
        <v>0</v>
      </c>
      <c r="AW39" s="117">
        <v>0</v>
      </c>
      <c r="AX39" s="117">
        <v>0</v>
      </c>
      <c r="AY39" s="117">
        <v>0</v>
      </c>
      <c r="AZ39" s="117">
        <v>0</v>
      </c>
      <c r="BA39" s="117">
        <v>0</v>
      </c>
      <c r="BB39" s="117">
        <v>0</v>
      </c>
      <c r="BC39" s="117">
        <v>0</v>
      </c>
      <c r="BD39" s="117">
        <v>0</v>
      </c>
      <c r="BE39" s="117" t="s">
        <v>202</v>
      </c>
    </row>
    <row r="40" spans="1:57" x14ac:dyDescent="0.25">
      <c r="A40" t="str">
        <f t="shared" si="0"/>
        <v/>
      </c>
      <c r="B40" s="117" t="s">
        <v>180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>
        <v>0</v>
      </c>
      <c r="AB40" s="117">
        <v>0</v>
      </c>
      <c r="AC40" s="117">
        <v>0</v>
      </c>
      <c r="AD40" s="117">
        <v>0</v>
      </c>
      <c r="AE40" s="117">
        <v>0</v>
      </c>
      <c r="AF40" s="117">
        <v>0</v>
      </c>
      <c r="AG40" s="117">
        <v>0</v>
      </c>
      <c r="AH40" s="117">
        <v>0</v>
      </c>
      <c r="AI40" s="117">
        <v>0</v>
      </c>
      <c r="AJ40" s="117">
        <v>0</v>
      </c>
      <c r="AK40" s="117">
        <v>0</v>
      </c>
      <c r="AL40" s="117">
        <v>0</v>
      </c>
      <c r="AM40" s="117">
        <v>0</v>
      </c>
      <c r="AN40" s="117">
        <v>0</v>
      </c>
      <c r="AO40" s="117">
        <v>0</v>
      </c>
      <c r="AP40" s="117">
        <v>0</v>
      </c>
      <c r="AQ40" s="117">
        <v>0</v>
      </c>
      <c r="AR40" s="117">
        <v>0</v>
      </c>
      <c r="AS40" s="117">
        <v>0</v>
      </c>
      <c r="AT40" s="117">
        <v>0</v>
      </c>
      <c r="AU40" s="117">
        <v>0</v>
      </c>
      <c r="AV40" s="117">
        <v>0</v>
      </c>
      <c r="AW40" s="117">
        <v>0</v>
      </c>
      <c r="AX40" s="117">
        <v>0</v>
      </c>
      <c r="AY40" s="117">
        <v>0</v>
      </c>
      <c r="AZ40" s="117">
        <v>0</v>
      </c>
      <c r="BA40" s="117">
        <v>0</v>
      </c>
      <c r="BB40" s="117">
        <v>0</v>
      </c>
      <c r="BC40" s="117">
        <v>0</v>
      </c>
      <c r="BD40" s="117">
        <v>0</v>
      </c>
      <c r="BE40" s="117" t="s">
        <v>200</v>
      </c>
    </row>
    <row r="41" spans="1:57" x14ac:dyDescent="0.25">
      <c r="A41" t="str">
        <f t="shared" si="0"/>
        <v/>
      </c>
      <c r="B41" s="117" t="s">
        <v>180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>
        <v>0</v>
      </c>
      <c r="AB41" s="117">
        <v>0</v>
      </c>
      <c r="AC41" s="117">
        <v>0</v>
      </c>
      <c r="AD41" s="117">
        <v>0</v>
      </c>
      <c r="AE41" s="117">
        <v>0</v>
      </c>
      <c r="AF41" s="117">
        <v>0</v>
      </c>
      <c r="AG41" s="117">
        <v>0</v>
      </c>
      <c r="AH41" s="117">
        <v>0</v>
      </c>
      <c r="AI41" s="117">
        <v>0</v>
      </c>
      <c r="AJ41" s="117">
        <v>0</v>
      </c>
      <c r="AK41" s="117">
        <v>0</v>
      </c>
      <c r="AL41" s="117">
        <v>0</v>
      </c>
      <c r="AM41" s="117">
        <v>0</v>
      </c>
      <c r="AN41" s="117">
        <v>0</v>
      </c>
      <c r="AO41" s="117">
        <v>0</v>
      </c>
      <c r="AP41" s="117">
        <v>0</v>
      </c>
      <c r="AQ41" s="117">
        <v>0</v>
      </c>
      <c r="AR41" s="117">
        <v>0</v>
      </c>
      <c r="AS41" s="117">
        <v>0</v>
      </c>
      <c r="AT41" s="117">
        <v>0</v>
      </c>
      <c r="AU41" s="117">
        <v>0</v>
      </c>
      <c r="AV41" s="117">
        <v>0</v>
      </c>
      <c r="AW41" s="117">
        <v>0</v>
      </c>
      <c r="AX41" s="117">
        <v>0</v>
      </c>
      <c r="AY41" s="117">
        <v>0</v>
      </c>
      <c r="AZ41" s="117">
        <v>0</v>
      </c>
      <c r="BA41" s="117">
        <v>0</v>
      </c>
      <c r="BB41" s="117">
        <v>0</v>
      </c>
      <c r="BC41" s="117">
        <v>0</v>
      </c>
      <c r="BD41" s="117">
        <v>0</v>
      </c>
      <c r="BE41" s="117" t="s">
        <v>201</v>
      </c>
    </row>
    <row r="42" spans="1:57" x14ac:dyDescent="0.25">
      <c r="A42" t="str">
        <f t="shared" si="0"/>
        <v/>
      </c>
      <c r="B42" s="117" t="s">
        <v>180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>
        <v>0</v>
      </c>
      <c r="AB42" s="117">
        <v>0</v>
      </c>
      <c r="AC42" s="117">
        <v>0</v>
      </c>
      <c r="AD42" s="117">
        <v>0</v>
      </c>
      <c r="AE42" s="117">
        <v>0</v>
      </c>
      <c r="AF42" s="117">
        <v>0</v>
      </c>
      <c r="AG42" s="117">
        <v>0</v>
      </c>
      <c r="AH42" s="117">
        <v>0</v>
      </c>
      <c r="AI42" s="117">
        <v>0</v>
      </c>
      <c r="AJ42" s="117">
        <v>0</v>
      </c>
      <c r="AK42" s="117">
        <v>0</v>
      </c>
      <c r="AL42" s="117">
        <v>0</v>
      </c>
      <c r="AM42" s="117">
        <v>0</v>
      </c>
      <c r="AN42" s="117">
        <v>0</v>
      </c>
      <c r="AO42" s="117">
        <v>0</v>
      </c>
      <c r="AP42" s="117">
        <v>0</v>
      </c>
      <c r="AQ42" s="117">
        <v>0</v>
      </c>
      <c r="AR42" s="117">
        <v>0</v>
      </c>
      <c r="AS42" s="117">
        <v>0</v>
      </c>
      <c r="AT42" s="117">
        <v>0</v>
      </c>
      <c r="AU42" s="117">
        <v>0</v>
      </c>
      <c r="AV42" s="117">
        <v>0</v>
      </c>
      <c r="AW42" s="117">
        <v>0</v>
      </c>
      <c r="AX42" s="117">
        <v>0</v>
      </c>
      <c r="AY42" s="117">
        <v>0</v>
      </c>
      <c r="AZ42" s="117">
        <v>0</v>
      </c>
      <c r="BA42" s="117">
        <v>0</v>
      </c>
      <c r="BB42" s="117">
        <v>0</v>
      </c>
      <c r="BC42" s="117">
        <v>0</v>
      </c>
      <c r="BD42" s="117">
        <v>0</v>
      </c>
      <c r="BE42" s="117" t="s">
        <v>203</v>
      </c>
    </row>
    <row r="43" spans="1:57" x14ac:dyDescent="0.25">
      <c r="A43" t="str">
        <f t="shared" si="0"/>
        <v/>
      </c>
      <c r="B43" s="117" t="s">
        <v>180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>
        <v>0</v>
      </c>
      <c r="AB43" s="117">
        <v>0</v>
      </c>
      <c r="AC43" s="117">
        <v>0</v>
      </c>
      <c r="AD43" s="117">
        <v>0</v>
      </c>
      <c r="AE43" s="117">
        <v>0</v>
      </c>
      <c r="AF43" s="117">
        <v>0</v>
      </c>
      <c r="AG43" s="117">
        <v>0</v>
      </c>
      <c r="AH43" s="117">
        <v>0</v>
      </c>
      <c r="AI43" s="117">
        <v>0</v>
      </c>
      <c r="AJ43" s="117">
        <v>0</v>
      </c>
      <c r="AK43" s="117">
        <v>0</v>
      </c>
      <c r="AL43" s="117">
        <v>0</v>
      </c>
      <c r="AM43" s="117">
        <v>0</v>
      </c>
      <c r="AN43" s="117">
        <v>0</v>
      </c>
      <c r="AO43" s="117">
        <v>0</v>
      </c>
      <c r="AP43" s="117">
        <v>0</v>
      </c>
      <c r="AQ43" s="117">
        <v>0</v>
      </c>
      <c r="AR43" s="117">
        <v>0</v>
      </c>
      <c r="AS43" s="117">
        <v>0</v>
      </c>
      <c r="AT43" s="117">
        <v>0</v>
      </c>
      <c r="AU43" s="117">
        <v>0</v>
      </c>
      <c r="AV43" s="117">
        <v>0</v>
      </c>
      <c r="AW43" s="117">
        <v>0</v>
      </c>
      <c r="AX43" s="117">
        <v>0</v>
      </c>
      <c r="AY43" s="117">
        <v>0</v>
      </c>
      <c r="AZ43" s="117">
        <v>0</v>
      </c>
      <c r="BA43" s="117">
        <v>0</v>
      </c>
      <c r="BB43" s="117">
        <v>0</v>
      </c>
      <c r="BC43" s="117">
        <v>0</v>
      </c>
      <c r="BD43" s="117">
        <v>0</v>
      </c>
      <c r="BE43" s="117" t="s">
        <v>204</v>
      </c>
    </row>
    <row r="44" spans="1:57" x14ac:dyDescent="0.25">
      <c r="A44" t="str">
        <f t="shared" si="0"/>
        <v/>
      </c>
      <c r="B44" s="117" t="s">
        <v>180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>
        <v>0</v>
      </c>
      <c r="AB44" s="117">
        <v>0</v>
      </c>
      <c r="AC44" s="117">
        <v>0</v>
      </c>
      <c r="AD44" s="117">
        <v>0</v>
      </c>
      <c r="AE44" s="117">
        <v>0</v>
      </c>
      <c r="AF44" s="117">
        <v>0</v>
      </c>
      <c r="AG44" s="117">
        <v>0</v>
      </c>
      <c r="AH44" s="117">
        <v>0</v>
      </c>
      <c r="AI44" s="117">
        <v>0</v>
      </c>
      <c r="AJ44" s="117">
        <v>0</v>
      </c>
      <c r="AK44" s="117">
        <v>0</v>
      </c>
      <c r="AL44" s="117">
        <v>0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7">
        <v>0</v>
      </c>
      <c r="AS44" s="117">
        <v>0</v>
      </c>
      <c r="AT44" s="117">
        <v>0</v>
      </c>
      <c r="AU44" s="117">
        <v>0</v>
      </c>
      <c r="AV44" s="117">
        <v>0</v>
      </c>
      <c r="AW44" s="117">
        <v>0</v>
      </c>
      <c r="AX44" s="117">
        <v>0</v>
      </c>
      <c r="AY44" s="117">
        <v>0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 t="s">
        <v>205</v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368"/>
  <sheetViews>
    <sheetView workbookViewId="0">
      <selection activeCell="E16" sqref="E16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3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136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/>
      </c>
      <c r="B2" s="118" t="s">
        <v>173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</row>
    <row r="3" spans="1:57" x14ac:dyDescent="0.25">
      <c r="A3" t="str">
        <f t="shared" ref="A3:A66" si="0">E3&amp;F3</f>
        <v/>
      </c>
      <c r="B3" s="118" t="s">
        <v>173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</row>
    <row r="4" spans="1:57" x14ac:dyDescent="0.25">
      <c r="A4" t="str">
        <f t="shared" si="0"/>
        <v/>
      </c>
      <c r="B4" s="118" t="s">
        <v>173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</row>
    <row r="5" spans="1:57" x14ac:dyDescent="0.25">
      <c r="A5" t="str">
        <f t="shared" si="0"/>
        <v/>
      </c>
      <c r="B5" s="118" t="s">
        <v>173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</row>
    <row r="6" spans="1:57" x14ac:dyDescent="0.25">
      <c r="A6" t="str">
        <f t="shared" si="0"/>
        <v/>
      </c>
      <c r="B6" s="118" t="s">
        <v>173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</row>
    <row r="7" spans="1:57" x14ac:dyDescent="0.25">
      <c r="A7" t="str">
        <f t="shared" si="0"/>
        <v/>
      </c>
      <c r="B7" s="118" t="s">
        <v>173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</row>
    <row r="8" spans="1:57" x14ac:dyDescent="0.25">
      <c r="A8" t="str">
        <f t="shared" si="0"/>
        <v/>
      </c>
      <c r="B8" s="118" t="s">
        <v>173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</row>
    <row r="9" spans="1:57" x14ac:dyDescent="0.25">
      <c r="A9" t="str">
        <f t="shared" si="0"/>
        <v/>
      </c>
      <c r="B9" s="118" t="s">
        <v>173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</row>
    <row r="10" spans="1:57" x14ac:dyDescent="0.25">
      <c r="A10" t="str">
        <f t="shared" si="0"/>
        <v/>
      </c>
      <c r="B10" s="118" t="s">
        <v>173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</row>
    <row r="11" spans="1:57" x14ac:dyDescent="0.25">
      <c r="A11" t="str">
        <f t="shared" si="0"/>
        <v/>
      </c>
      <c r="B11" s="118" t="s">
        <v>173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</row>
    <row r="12" spans="1:57" x14ac:dyDescent="0.25">
      <c r="A12" t="str">
        <f t="shared" si="0"/>
        <v/>
      </c>
      <c r="B12" s="118" t="s">
        <v>173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</row>
    <row r="13" spans="1:57" x14ac:dyDescent="0.25">
      <c r="A13" t="str">
        <f t="shared" si="0"/>
        <v/>
      </c>
      <c r="B13" s="118" t="s">
        <v>173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</row>
    <row r="14" spans="1:57" x14ac:dyDescent="0.25">
      <c r="A14" t="str">
        <f t="shared" si="0"/>
        <v/>
      </c>
      <c r="B14" s="118" t="s">
        <v>173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</row>
    <row r="15" spans="1:57" x14ac:dyDescent="0.25">
      <c r="A15" t="str">
        <f t="shared" si="0"/>
        <v/>
      </c>
      <c r="B15" s="118" t="s">
        <v>173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</row>
    <row r="16" spans="1:57" x14ac:dyDescent="0.25">
      <c r="A16" t="str">
        <f t="shared" si="0"/>
        <v/>
      </c>
      <c r="B16" s="118" t="s">
        <v>173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</row>
    <row r="17" spans="1:57" x14ac:dyDescent="0.25">
      <c r="A17" t="str">
        <f t="shared" si="0"/>
        <v/>
      </c>
      <c r="B17" s="118" t="s">
        <v>173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</row>
    <row r="18" spans="1:57" x14ac:dyDescent="0.25">
      <c r="A18" t="str">
        <f t="shared" si="0"/>
        <v/>
      </c>
      <c r="B18" s="118" t="s">
        <v>173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</row>
    <row r="19" spans="1:57" x14ac:dyDescent="0.25">
      <c r="A19" t="str">
        <f t="shared" si="0"/>
        <v/>
      </c>
      <c r="B19" s="118" t="s">
        <v>173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</row>
    <row r="20" spans="1:57" x14ac:dyDescent="0.25">
      <c r="A20" t="str">
        <f t="shared" si="0"/>
        <v/>
      </c>
      <c r="B20" s="118" t="s">
        <v>173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</row>
    <row r="21" spans="1:57" x14ac:dyDescent="0.25">
      <c r="A21" t="str">
        <f t="shared" si="0"/>
        <v/>
      </c>
      <c r="B21" s="115" t="s">
        <v>173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</row>
    <row r="22" spans="1:57" x14ac:dyDescent="0.25">
      <c r="A22" t="str">
        <f t="shared" si="0"/>
        <v/>
      </c>
      <c r="B22" s="115" t="s">
        <v>173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</row>
    <row r="23" spans="1:57" x14ac:dyDescent="0.25">
      <c r="A23" t="str">
        <f t="shared" si="0"/>
        <v/>
      </c>
      <c r="B23" s="115" t="s">
        <v>173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</row>
    <row r="24" spans="1:57" x14ac:dyDescent="0.25">
      <c r="A24" t="str">
        <f t="shared" si="0"/>
        <v/>
      </c>
      <c r="B24" s="115" t="s">
        <v>173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</row>
    <row r="25" spans="1:57" x14ac:dyDescent="0.25">
      <c r="A25" t="str">
        <f t="shared" si="0"/>
        <v/>
      </c>
      <c r="B25" s="115" t="s">
        <v>173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</row>
    <row r="26" spans="1:57" x14ac:dyDescent="0.25">
      <c r="A26" t="str">
        <f t="shared" si="0"/>
        <v/>
      </c>
      <c r="B26" s="115" t="s">
        <v>173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</row>
    <row r="27" spans="1:57" x14ac:dyDescent="0.25">
      <c r="A27" t="str">
        <f t="shared" si="0"/>
        <v/>
      </c>
      <c r="B27" s="115" t="s">
        <v>173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</row>
    <row r="28" spans="1:57" x14ac:dyDescent="0.25">
      <c r="A28" t="str">
        <f t="shared" si="0"/>
        <v/>
      </c>
      <c r="B28" s="115" t="s">
        <v>173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</row>
    <row r="29" spans="1:57" x14ac:dyDescent="0.25">
      <c r="A29" t="str">
        <f t="shared" si="0"/>
        <v/>
      </c>
      <c r="B29" s="115" t="s">
        <v>173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</row>
    <row r="30" spans="1:57" x14ac:dyDescent="0.25">
      <c r="A30" t="str">
        <f t="shared" si="0"/>
        <v/>
      </c>
      <c r="B30" s="115" t="s">
        <v>173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</row>
    <row r="31" spans="1:57" x14ac:dyDescent="0.25">
      <c r="A31" t="str">
        <f t="shared" si="0"/>
        <v/>
      </c>
      <c r="B31" s="115" t="s">
        <v>173</v>
      </c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</row>
    <row r="32" spans="1:57" x14ac:dyDescent="0.25">
      <c r="A32" t="str">
        <f t="shared" si="0"/>
        <v/>
      </c>
      <c r="B32" s="115" t="s">
        <v>173</v>
      </c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</row>
    <row r="33" spans="1:57" x14ac:dyDescent="0.25">
      <c r="A33" t="str">
        <f t="shared" si="0"/>
        <v/>
      </c>
      <c r="B33" s="115" t="s">
        <v>173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</row>
    <row r="34" spans="1:57" x14ac:dyDescent="0.25">
      <c r="A34" t="str">
        <f t="shared" si="0"/>
        <v/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</row>
    <row r="35" spans="1:57" x14ac:dyDescent="0.25">
      <c r="A35" t="str">
        <f t="shared" si="0"/>
        <v/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</row>
    <row r="36" spans="1:57" x14ac:dyDescent="0.25">
      <c r="A36" t="str">
        <f t="shared" si="0"/>
        <v/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</row>
    <row r="37" spans="1:57" x14ac:dyDescent="0.25">
      <c r="A37" t="str">
        <f t="shared" si="0"/>
        <v/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</row>
    <row r="38" spans="1:57" x14ac:dyDescent="0.25">
      <c r="A38" t="str">
        <f t="shared" si="0"/>
        <v/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</row>
    <row r="39" spans="1:57" x14ac:dyDescent="0.25">
      <c r="A39" t="str">
        <f t="shared" si="0"/>
        <v/>
      </c>
    </row>
    <row r="40" spans="1:57" x14ac:dyDescent="0.25">
      <c r="A40" t="str">
        <f t="shared" si="0"/>
        <v/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Y40" s="91"/>
      <c r="AZ40" s="91"/>
      <c r="BA40" s="91"/>
      <c r="BB40" s="91"/>
      <c r="BC40" s="91"/>
      <c r="BD40" s="91"/>
      <c r="BE40" s="91"/>
    </row>
    <row r="41" spans="1:57" x14ac:dyDescent="0.25">
      <c r="A41" t="str">
        <f t="shared" si="0"/>
        <v/>
      </c>
    </row>
    <row r="42" spans="1:57" x14ac:dyDescent="0.25">
      <c r="A42" t="str">
        <f t="shared" si="0"/>
        <v/>
      </c>
    </row>
    <row r="43" spans="1:57" x14ac:dyDescent="0.25">
      <c r="A43" t="str">
        <f t="shared" si="0"/>
        <v/>
      </c>
    </row>
    <row r="44" spans="1:57" x14ac:dyDescent="0.25">
      <c r="A44" t="str">
        <f t="shared" si="0"/>
        <v/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B1:H44"/>
  <sheetViews>
    <sheetView topLeftCell="A19" workbookViewId="0">
      <selection activeCell="I29" sqref="I29"/>
    </sheetView>
  </sheetViews>
  <sheetFormatPr defaultRowHeight="15" x14ac:dyDescent="0.25"/>
  <cols>
    <col min="1" max="1" width="2.5703125" customWidth="1"/>
    <col min="2" max="3" width="5.140625" customWidth="1"/>
    <col min="4" max="4" width="4.5703125" customWidth="1"/>
    <col min="6" max="6" width="4.42578125" customWidth="1"/>
  </cols>
  <sheetData>
    <row r="1" spans="2:8" x14ac:dyDescent="0.25">
      <c r="B1" t="s">
        <v>133</v>
      </c>
      <c r="H1" t="s">
        <v>134</v>
      </c>
    </row>
    <row r="2" spans="2:8" x14ac:dyDescent="0.25">
      <c r="B2" t="b">
        <f>IF(E2=Данные!E2,1)</f>
        <v>0</v>
      </c>
      <c r="C2" t="b">
        <f>IF(F2=Данные!F2,1)</f>
        <v>0</v>
      </c>
      <c r="E2" s="1" t="s">
        <v>57</v>
      </c>
      <c r="F2" s="1" t="s">
        <v>33</v>
      </c>
    </row>
    <row r="3" spans="2:8" x14ac:dyDescent="0.25">
      <c r="B3" t="b">
        <f>IF(E3=Данные!E3,1)</f>
        <v>0</v>
      </c>
      <c r="C3" t="b">
        <f>IF(F3=Данные!F3,1)</f>
        <v>0</v>
      </c>
      <c r="E3" s="1" t="s">
        <v>57</v>
      </c>
      <c r="F3" s="1" t="s">
        <v>34</v>
      </c>
    </row>
    <row r="4" spans="2:8" x14ac:dyDescent="0.25">
      <c r="B4" t="b">
        <f>IF(E4=Данные!E4,1)</f>
        <v>0</v>
      </c>
      <c r="C4" t="b">
        <f>IF(F4=Данные!F4,1)</f>
        <v>0</v>
      </c>
      <c r="E4" s="1" t="s">
        <v>57</v>
      </c>
      <c r="F4" s="1" t="s">
        <v>35</v>
      </c>
    </row>
    <row r="5" spans="2:8" x14ac:dyDescent="0.25">
      <c r="B5" t="b">
        <f>IF(E5=Данные!E5,1)</f>
        <v>0</v>
      </c>
      <c r="C5" t="b">
        <f>IF(F5=Данные!F5,1)</f>
        <v>0</v>
      </c>
      <c r="E5" s="1" t="s">
        <v>57</v>
      </c>
      <c r="F5" s="1" t="s">
        <v>36</v>
      </c>
    </row>
    <row r="6" spans="2:8" x14ac:dyDescent="0.25">
      <c r="B6" t="b">
        <f>IF(E6=Данные!E6,1)</f>
        <v>0</v>
      </c>
      <c r="C6" t="b">
        <f>IF(F6=Данные!F6,1)</f>
        <v>0</v>
      </c>
      <c r="E6" s="1" t="s">
        <v>57</v>
      </c>
      <c r="F6" s="1" t="s">
        <v>37</v>
      </c>
    </row>
    <row r="7" spans="2:8" x14ac:dyDescent="0.25">
      <c r="B7" t="b">
        <f>IF(E7=Данные!E7,1)</f>
        <v>0</v>
      </c>
      <c r="C7" t="b">
        <f>IF(F7=Данные!F7,1)</f>
        <v>0</v>
      </c>
      <c r="E7" s="1" t="s">
        <v>57</v>
      </c>
      <c r="F7" s="1" t="s">
        <v>38</v>
      </c>
    </row>
    <row r="8" spans="2:8" x14ac:dyDescent="0.25">
      <c r="B8" t="b">
        <f>IF(E8=Данные!E8,1)</f>
        <v>0</v>
      </c>
      <c r="C8" t="b">
        <f>IF(F8=Данные!F8,1)</f>
        <v>0</v>
      </c>
      <c r="E8" s="1" t="s">
        <v>57</v>
      </c>
      <c r="F8" s="1" t="s">
        <v>39</v>
      </c>
    </row>
    <row r="9" spans="2:8" x14ac:dyDescent="0.25">
      <c r="B9" t="b">
        <f>IF(E9=Данные!E9,1)</f>
        <v>0</v>
      </c>
      <c r="C9" t="b">
        <f>IF(F9=Данные!F9,1)</f>
        <v>0</v>
      </c>
      <c r="E9" s="1" t="s">
        <v>57</v>
      </c>
      <c r="F9" s="1" t="s">
        <v>40</v>
      </c>
    </row>
    <row r="10" spans="2:8" x14ac:dyDescent="0.25">
      <c r="B10" t="b">
        <f>IF(E10=Данные!E10,1)</f>
        <v>0</v>
      </c>
      <c r="C10" t="b">
        <f>IF(F10=Данные!F10,1)</f>
        <v>0</v>
      </c>
      <c r="E10" s="1" t="s">
        <v>57</v>
      </c>
      <c r="F10" s="1" t="s">
        <v>41</v>
      </c>
    </row>
    <row r="11" spans="2:8" x14ac:dyDescent="0.25">
      <c r="B11" t="b">
        <f>IF(E11=Данные!E11,1)</f>
        <v>0</v>
      </c>
      <c r="C11" t="b">
        <f>IF(F11=Данные!F11,1)</f>
        <v>0</v>
      </c>
      <c r="E11" s="1" t="s">
        <v>57</v>
      </c>
      <c r="F11" s="1" t="s">
        <v>42</v>
      </c>
    </row>
    <row r="12" spans="2:8" x14ac:dyDescent="0.25">
      <c r="B12" t="b">
        <f>IF(E12=Данные!E12,1)</f>
        <v>0</v>
      </c>
      <c r="C12" t="b">
        <f>IF(F12=Данные!F12,1)</f>
        <v>0</v>
      </c>
      <c r="E12" s="1" t="s">
        <v>57</v>
      </c>
      <c r="F12" s="1" t="s">
        <v>43</v>
      </c>
    </row>
    <row r="13" spans="2:8" x14ac:dyDescent="0.25">
      <c r="B13" t="b">
        <f>IF(E13=Данные!E13,1)</f>
        <v>0</v>
      </c>
      <c r="C13" t="b">
        <f>IF(F13=Данные!F13,1)</f>
        <v>0</v>
      </c>
      <c r="E13" s="1" t="s">
        <v>57</v>
      </c>
      <c r="F13" s="1" t="s">
        <v>44</v>
      </c>
    </row>
    <row r="14" spans="2:8" x14ac:dyDescent="0.25">
      <c r="B14" t="b">
        <f>IF(E14=Данные!E14,1)</f>
        <v>0</v>
      </c>
      <c r="C14" t="b">
        <f>IF(F14=Данные!F14,1)</f>
        <v>0</v>
      </c>
      <c r="E14" s="1" t="s">
        <v>57</v>
      </c>
      <c r="F14" s="1" t="s">
        <v>45</v>
      </c>
    </row>
    <row r="15" spans="2:8" x14ac:dyDescent="0.25">
      <c r="B15" t="b">
        <f>IF(E15=Данные!E15,1)</f>
        <v>0</v>
      </c>
      <c r="C15" t="b">
        <f>IF(F15=Данные!F15,1)</f>
        <v>0</v>
      </c>
      <c r="E15" s="1" t="s">
        <v>57</v>
      </c>
      <c r="F15" s="1" t="s">
        <v>46</v>
      </c>
    </row>
    <row r="16" spans="2:8" x14ac:dyDescent="0.25">
      <c r="B16" t="b">
        <f>IF(E16=Данные!E16,1)</f>
        <v>0</v>
      </c>
      <c r="C16" t="b">
        <f>IF(F16=Данные!F16,1)</f>
        <v>0</v>
      </c>
      <c r="E16" s="1" t="s">
        <v>57</v>
      </c>
      <c r="F16" s="1" t="s">
        <v>47</v>
      </c>
    </row>
    <row r="17" spans="2:6" x14ac:dyDescent="0.25">
      <c r="B17" t="b">
        <f>IF(E17=Данные!E17,1)</f>
        <v>0</v>
      </c>
      <c r="C17" t="b">
        <f>IF(F17=Данные!F17,1)</f>
        <v>0</v>
      </c>
      <c r="E17" s="1" t="s">
        <v>57</v>
      </c>
      <c r="F17" s="1" t="s">
        <v>48</v>
      </c>
    </row>
    <row r="18" spans="2:6" x14ac:dyDescent="0.25">
      <c r="B18" t="b">
        <f>IF(E18=Данные!E18,1)</f>
        <v>0</v>
      </c>
      <c r="C18" t="b">
        <f>IF(F18=Данные!F18,1)</f>
        <v>0</v>
      </c>
      <c r="E18" s="1" t="s">
        <v>57</v>
      </c>
      <c r="F18" s="1" t="s">
        <v>49</v>
      </c>
    </row>
    <row r="19" spans="2:6" x14ac:dyDescent="0.25">
      <c r="B19" t="b">
        <f>IF(E19=Данные!E19,1)</f>
        <v>0</v>
      </c>
      <c r="C19" t="b">
        <f>IF(F19=Данные!F19,1)</f>
        <v>0</v>
      </c>
      <c r="E19" s="1" t="s">
        <v>57</v>
      </c>
      <c r="F19" s="1" t="s">
        <v>50</v>
      </c>
    </row>
    <row r="20" spans="2:6" x14ac:dyDescent="0.25">
      <c r="B20" t="b">
        <f>IF(E20=Данные!E20,1)</f>
        <v>0</v>
      </c>
      <c r="C20" t="b">
        <f>IF(F20=Данные!F20,1)</f>
        <v>0</v>
      </c>
      <c r="E20" s="1" t="s">
        <v>57</v>
      </c>
      <c r="F20" s="1" t="s">
        <v>174</v>
      </c>
    </row>
    <row r="21" spans="2:6" x14ac:dyDescent="0.25">
      <c r="B21" t="b">
        <f>IF(E21=Данные!E21,1)</f>
        <v>0</v>
      </c>
      <c r="C21" t="b">
        <f>IF(F21=Данные!F21,1)</f>
        <v>0</v>
      </c>
      <c r="E21" s="1" t="s">
        <v>57</v>
      </c>
      <c r="F21" s="1" t="s">
        <v>175</v>
      </c>
    </row>
    <row r="22" spans="2:6" x14ac:dyDescent="0.25">
      <c r="B22" t="b">
        <f>IF(E22=Данные!E22,1)</f>
        <v>0</v>
      </c>
      <c r="C22" t="b">
        <f>IF(F22=Данные!F22,1)</f>
        <v>0</v>
      </c>
      <c r="E22" s="1" t="s">
        <v>32</v>
      </c>
      <c r="F22" s="1" t="s">
        <v>33</v>
      </c>
    </row>
    <row r="23" spans="2:6" x14ac:dyDescent="0.25">
      <c r="B23" t="b">
        <f>IF(E23=Данные!E23,1)</f>
        <v>0</v>
      </c>
      <c r="C23" t="b">
        <f>IF(F23=Данные!F23,1)</f>
        <v>0</v>
      </c>
      <c r="E23" s="1" t="s">
        <v>32</v>
      </c>
      <c r="F23" s="1" t="s">
        <v>34</v>
      </c>
    </row>
    <row r="24" spans="2:6" x14ac:dyDescent="0.25">
      <c r="B24" t="b">
        <f>IF(E24=Данные!E24,1)</f>
        <v>0</v>
      </c>
      <c r="C24" t="b">
        <f>IF(F24=Данные!F24,1)</f>
        <v>0</v>
      </c>
      <c r="E24" s="1" t="s">
        <v>32</v>
      </c>
      <c r="F24" s="1" t="s">
        <v>35</v>
      </c>
    </row>
    <row r="25" spans="2:6" x14ac:dyDescent="0.25">
      <c r="B25" t="b">
        <f>IF(E25=Данные!E25,1)</f>
        <v>0</v>
      </c>
      <c r="C25" t="b">
        <f>IF(F25=Данные!F25,1)</f>
        <v>0</v>
      </c>
      <c r="E25" s="1" t="s">
        <v>32</v>
      </c>
      <c r="F25" s="1" t="s">
        <v>36</v>
      </c>
    </row>
    <row r="26" spans="2:6" x14ac:dyDescent="0.25">
      <c r="B26" t="b">
        <f>IF(E26=Данные!E26,1)</f>
        <v>0</v>
      </c>
      <c r="C26" t="b">
        <f>IF(F26=Данные!F26,1)</f>
        <v>0</v>
      </c>
      <c r="E26" s="1" t="s">
        <v>32</v>
      </c>
      <c r="F26" s="1" t="s">
        <v>37</v>
      </c>
    </row>
    <row r="27" spans="2:6" x14ac:dyDescent="0.25">
      <c r="B27" t="b">
        <f>IF(E27=Данные!E27,1)</f>
        <v>0</v>
      </c>
      <c r="C27" t="b">
        <f>IF(F27=Данные!F27,1)</f>
        <v>0</v>
      </c>
      <c r="E27" s="1" t="s">
        <v>32</v>
      </c>
      <c r="F27" s="1" t="s">
        <v>38</v>
      </c>
    </row>
    <row r="28" spans="2:6" x14ac:dyDescent="0.25">
      <c r="B28" t="b">
        <f>IF(E28=Данные!E28,1)</f>
        <v>0</v>
      </c>
      <c r="C28" t="b">
        <f>IF(F28=Данные!F28,1)</f>
        <v>0</v>
      </c>
      <c r="E28" s="1" t="s">
        <v>32</v>
      </c>
      <c r="F28" s="1" t="s">
        <v>39</v>
      </c>
    </row>
    <row r="29" spans="2:6" x14ac:dyDescent="0.25">
      <c r="B29" t="b">
        <f>IF(E29=Данные!E29,1)</f>
        <v>0</v>
      </c>
      <c r="C29" t="b">
        <f>IF(F29=Данные!F29,1)</f>
        <v>0</v>
      </c>
      <c r="E29" s="1" t="s">
        <v>32</v>
      </c>
      <c r="F29" s="1" t="s">
        <v>40</v>
      </c>
    </row>
    <row r="30" spans="2:6" x14ac:dyDescent="0.25">
      <c r="B30" t="b">
        <f>IF(E30=Данные!E30,1)</f>
        <v>0</v>
      </c>
      <c r="C30" t="b">
        <f>IF(F30=Данные!F30,1)</f>
        <v>0</v>
      </c>
      <c r="E30" s="1" t="s">
        <v>32</v>
      </c>
      <c r="F30" s="1" t="s">
        <v>41</v>
      </c>
    </row>
    <row r="31" spans="2:6" x14ac:dyDescent="0.25">
      <c r="B31" t="b">
        <f>IF(E31=Данные!E31,1)</f>
        <v>0</v>
      </c>
      <c r="C31" t="b">
        <f>IF(F31=Данные!F31,1)</f>
        <v>0</v>
      </c>
      <c r="E31" s="1" t="s">
        <v>32</v>
      </c>
      <c r="F31" s="1" t="s">
        <v>42</v>
      </c>
    </row>
    <row r="32" spans="2:6" x14ac:dyDescent="0.25">
      <c r="B32" t="b">
        <f>IF(E32=Данные!E32,1)</f>
        <v>0</v>
      </c>
      <c r="C32" t="b">
        <f>IF(F32=Данные!F32,1)</f>
        <v>0</v>
      </c>
      <c r="E32" s="1" t="s">
        <v>32</v>
      </c>
      <c r="F32" s="1" t="s">
        <v>43</v>
      </c>
    </row>
    <row r="33" spans="2:6" x14ac:dyDescent="0.25">
      <c r="B33" t="b">
        <f>IF(E33=Данные!E33,1)</f>
        <v>0</v>
      </c>
      <c r="C33" t="b">
        <f>IF(F33=Данные!F33,1)</f>
        <v>0</v>
      </c>
      <c r="E33" s="1" t="s">
        <v>32</v>
      </c>
      <c r="F33" s="1" t="s">
        <v>44</v>
      </c>
    </row>
    <row r="34" spans="2:6" x14ac:dyDescent="0.25">
      <c r="B34" t="b">
        <f>IF(E34=Данные!E34,1)</f>
        <v>0</v>
      </c>
      <c r="C34" t="b">
        <f>IF(F34=Данные!F34,1)</f>
        <v>0</v>
      </c>
      <c r="E34" s="1" t="s">
        <v>32</v>
      </c>
      <c r="F34" s="1" t="s">
        <v>45</v>
      </c>
    </row>
    <row r="35" spans="2:6" x14ac:dyDescent="0.25">
      <c r="B35" t="b">
        <f>IF(E35=Данные!E35,1)</f>
        <v>0</v>
      </c>
      <c r="C35" t="b">
        <f>IF(F35=Данные!F35,1)</f>
        <v>0</v>
      </c>
      <c r="E35" s="1" t="s">
        <v>32</v>
      </c>
      <c r="F35" s="1" t="s">
        <v>46</v>
      </c>
    </row>
    <row r="36" spans="2:6" x14ac:dyDescent="0.25">
      <c r="B36" t="b">
        <f>IF(E36=Данные!E36,1)</f>
        <v>0</v>
      </c>
      <c r="C36" t="b">
        <f>IF(F36=Данные!F36,1)</f>
        <v>0</v>
      </c>
      <c r="E36" s="1" t="s">
        <v>32</v>
      </c>
      <c r="F36" s="1" t="s">
        <v>47</v>
      </c>
    </row>
    <row r="37" spans="2:6" x14ac:dyDescent="0.25">
      <c r="B37" t="b">
        <f>IF(E37=Данные!E37,1)</f>
        <v>0</v>
      </c>
      <c r="C37" t="b">
        <f>IF(F37=Данные!F37,1)</f>
        <v>0</v>
      </c>
      <c r="E37" s="1" t="s">
        <v>32</v>
      </c>
      <c r="F37" s="1" t="s">
        <v>48</v>
      </c>
    </row>
    <row r="38" spans="2:6" x14ac:dyDescent="0.25">
      <c r="B38" t="b">
        <f>IF(E38=Данные!E38,1)</f>
        <v>0</v>
      </c>
      <c r="C38" t="b">
        <f>IF(F38=Данные!F38,1)</f>
        <v>0</v>
      </c>
      <c r="E38" s="1" t="s">
        <v>32</v>
      </c>
      <c r="F38" s="1" t="s">
        <v>49</v>
      </c>
    </row>
    <row r="39" spans="2:6" x14ac:dyDescent="0.25">
      <c r="B39" t="b">
        <f>IF(E39=Данные!E39,1)</f>
        <v>0</v>
      </c>
      <c r="C39" t="b">
        <f>IF(F39=Данные!F39,1)</f>
        <v>0</v>
      </c>
      <c r="E39" s="1" t="s">
        <v>32</v>
      </c>
      <c r="F39" s="1" t="s">
        <v>50</v>
      </c>
    </row>
    <row r="40" spans="2:6" x14ac:dyDescent="0.25">
      <c r="B40" t="b">
        <f>IF(E40=Данные!E40,1)</f>
        <v>0</v>
      </c>
      <c r="C40" t="b">
        <f>IF(F40=Данные!F40,1)</f>
        <v>0</v>
      </c>
      <c r="E40" s="1" t="s">
        <v>32</v>
      </c>
      <c r="F40" s="1" t="s">
        <v>174</v>
      </c>
    </row>
    <row r="41" spans="2:6" x14ac:dyDescent="0.25">
      <c r="B41" t="b">
        <f>IF(E41=Данные!E41,1)</f>
        <v>0</v>
      </c>
      <c r="C41" t="b">
        <f>IF(F41=Данные!F41,1)</f>
        <v>0</v>
      </c>
      <c r="E41" s="1" t="s">
        <v>32</v>
      </c>
      <c r="F41" s="1" t="s">
        <v>175</v>
      </c>
    </row>
    <row r="42" spans="2:6" x14ac:dyDescent="0.25">
      <c r="B42" t="b">
        <f>IF(E42=Данные!E42,1)</f>
        <v>0</v>
      </c>
      <c r="C42" t="b">
        <f>IF(F42=Данные!F42,1)</f>
        <v>0</v>
      </c>
      <c r="E42" s="1" t="s">
        <v>58</v>
      </c>
      <c r="F42" s="1" t="s">
        <v>33</v>
      </c>
    </row>
    <row r="43" spans="2:6" x14ac:dyDescent="0.25">
      <c r="B43" t="b">
        <f>IF(E43=Данные!E43,1)</f>
        <v>0</v>
      </c>
      <c r="C43" t="b">
        <f>IF(F43=Данные!F43,1)</f>
        <v>0</v>
      </c>
      <c r="E43" s="1" t="s">
        <v>58</v>
      </c>
      <c r="F43" s="1" t="s">
        <v>34</v>
      </c>
    </row>
    <row r="44" spans="2:6" x14ac:dyDescent="0.25">
      <c r="B44" t="b">
        <f>IF(E44=Данные!E44,1)</f>
        <v>0</v>
      </c>
      <c r="C44" t="b">
        <f>IF(F44=Данные!F44,1)</f>
        <v>0</v>
      </c>
      <c r="E44" s="1" t="s">
        <v>58</v>
      </c>
      <c r="F44" s="1" t="s">
        <v>35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AL106"/>
  <sheetViews>
    <sheetView tabSelected="1" topLeftCell="E1" zoomScale="75" zoomScaleNormal="75" workbookViewId="0">
      <selection activeCell="AB25" sqref="AB25"/>
    </sheetView>
  </sheetViews>
  <sheetFormatPr defaultRowHeight="15" x14ac:dyDescent="0.25"/>
  <cols>
    <col min="1" max="1" width="12.5703125" customWidth="1"/>
    <col min="3" max="3" width="5.42578125" customWidth="1"/>
    <col min="4" max="4" width="5.28515625" style="3" customWidth="1"/>
    <col min="5" max="5" width="32.85546875" style="3" customWidth="1"/>
    <col min="6" max="6" width="5.28515625" style="3" customWidth="1"/>
    <col min="7" max="7" width="14.42578125" style="3" customWidth="1"/>
    <col min="8" max="8" width="10.140625" style="2" customWidth="1"/>
    <col min="9" max="9" width="7.42578125" style="2" bestFit="1" customWidth="1"/>
    <col min="10" max="10" width="6.28515625" style="2" bestFit="1" customWidth="1"/>
    <col min="11" max="11" width="5.28515625" style="2" bestFit="1" customWidth="1"/>
    <col min="12" max="13" width="5.7109375" style="2" customWidth="1"/>
    <col min="14" max="15" width="7.42578125" style="2" bestFit="1" customWidth="1"/>
    <col min="16" max="16" width="6.28515625" style="2" bestFit="1" customWidth="1"/>
    <col min="17" max="17" width="10.42578125" style="99" bestFit="1" customWidth="1"/>
    <col min="18" max="20" width="6.28515625" style="2" bestFit="1" customWidth="1"/>
    <col min="21" max="23" width="5.7109375" style="2" customWidth="1"/>
    <col min="24" max="25" width="6.28515625" style="2" bestFit="1" customWidth="1"/>
    <col min="26" max="27" width="5.7109375" style="2" customWidth="1"/>
    <col min="28" max="29" width="9.5703125" style="2" customWidth="1"/>
    <col min="30" max="30" width="8.7109375" style="2" customWidth="1"/>
    <col min="31" max="31" width="7.85546875" style="2" customWidth="1"/>
    <col min="32" max="32" width="7.7109375" style="2" customWidth="1"/>
    <col min="33" max="33" width="7.42578125" style="2" customWidth="1"/>
    <col min="34" max="34" width="8.28515625" style="3" customWidth="1"/>
    <col min="35" max="35" width="7.7109375" style="3" customWidth="1"/>
    <col min="36" max="36" width="8" style="3" customWidth="1"/>
    <col min="37" max="37" width="8.5703125" style="2" customWidth="1"/>
  </cols>
  <sheetData>
    <row r="1" spans="1:38" ht="15.75" thickBot="1" x14ac:dyDescent="0.3">
      <c r="D1" s="5"/>
      <c r="E1" s="5"/>
      <c r="F1" s="5"/>
      <c r="G1" s="5"/>
      <c r="H1" s="5">
        <v>10</v>
      </c>
      <c r="I1" s="5"/>
      <c r="J1" s="5">
        <v>11</v>
      </c>
      <c r="K1" s="5">
        <v>12</v>
      </c>
      <c r="L1" s="5">
        <v>13</v>
      </c>
      <c r="M1" s="5">
        <v>14</v>
      </c>
      <c r="N1" s="5">
        <v>15</v>
      </c>
      <c r="O1" s="5">
        <v>16</v>
      </c>
      <c r="P1" s="5">
        <v>17</v>
      </c>
      <c r="Q1" s="92"/>
      <c r="R1" s="5">
        <v>18</v>
      </c>
      <c r="S1" s="5"/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/>
      <c r="AB1" s="38"/>
      <c r="AC1" s="5"/>
      <c r="AD1" s="5"/>
      <c r="AE1" s="5"/>
      <c r="AF1" s="5"/>
      <c r="AG1" s="5"/>
      <c r="AH1" s="5"/>
      <c r="AI1" s="5"/>
      <c r="AJ1" s="5"/>
      <c r="AK1" s="5"/>
    </row>
    <row r="2" spans="1:38" ht="15.75" thickBot="1" x14ac:dyDescent="0.3">
      <c r="A2" t="s">
        <v>168</v>
      </c>
      <c r="B2" t="s">
        <v>166</v>
      </c>
      <c r="C2" t="s">
        <v>167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92"/>
      <c r="R2" s="119" t="s">
        <v>161</v>
      </c>
      <c r="S2" s="120"/>
      <c r="T2" s="120"/>
      <c r="U2" s="120"/>
      <c r="V2" s="120"/>
      <c r="W2" s="120"/>
      <c r="X2" s="120"/>
      <c r="Y2" s="120"/>
      <c r="Z2" s="120"/>
      <c r="AA2" s="65"/>
      <c r="AB2" s="121" t="s">
        <v>135</v>
      </c>
      <c r="AC2" s="120"/>
      <c r="AD2" s="120"/>
      <c r="AE2" s="120"/>
      <c r="AF2" s="120"/>
      <c r="AG2" s="120"/>
      <c r="AH2" s="120"/>
      <c r="AI2" s="120"/>
      <c r="AJ2" s="120"/>
      <c r="AK2" s="65"/>
    </row>
    <row r="3" spans="1:38" ht="45" x14ac:dyDescent="0.25">
      <c r="D3" s="5">
        <f>Данные!C2</f>
        <v>0</v>
      </c>
      <c r="E3" s="76" t="s">
        <v>164</v>
      </c>
      <c r="F3" s="5"/>
      <c r="G3" s="5"/>
      <c r="H3" s="62" t="s">
        <v>66</v>
      </c>
      <c r="I3" s="75" t="s">
        <v>51</v>
      </c>
      <c r="J3" s="75" t="s">
        <v>1</v>
      </c>
      <c r="K3" s="75" t="s">
        <v>2</v>
      </c>
      <c r="L3" s="75" t="s">
        <v>3</v>
      </c>
      <c r="M3" s="75" t="s">
        <v>4</v>
      </c>
      <c r="N3" s="75" t="s">
        <v>5</v>
      </c>
      <c r="O3" s="75" t="s">
        <v>6</v>
      </c>
      <c r="P3" s="75" t="s">
        <v>7</v>
      </c>
      <c r="Q3" s="93" t="s">
        <v>54</v>
      </c>
      <c r="R3" s="74" t="s">
        <v>8</v>
      </c>
      <c r="S3" s="72" t="s">
        <v>52</v>
      </c>
      <c r="T3" s="72" t="s">
        <v>9</v>
      </c>
      <c r="U3" s="72" t="s">
        <v>10</v>
      </c>
      <c r="V3" s="72" t="s">
        <v>11</v>
      </c>
      <c r="W3" s="72" t="s">
        <v>12</v>
      </c>
      <c r="X3" s="72" t="s">
        <v>13</v>
      </c>
      <c r="Y3" s="72" t="s">
        <v>14</v>
      </c>
      <c r="Z3" s="72" t="s">
        <v>7</v>
      </c>
      <c r="AA3" s="73" t="s">
        <v>54</v>
      </c>
      <c r="AB3" s="69" t="s">
        <v>53</v>
      </c>
      <c r="AC3" s="63" t="s">
        <v>51</v>
      </c>
      <c r="AD3" s="63" t="s">
        <v>1</v>
      </c>
      <c r="AE3" s="63" t="s">
        <v>2</v>
      </c>
      <c r="AF3" s="63" t="s">
        <v>3</v>
      </c>
      <c r="AG3" s="63" t="s">
        <v>4</v>
      </c>
      <c r="AH3" s="63" t="s">
        <v>5</v>
      </c>
      <c r="AI3" s="63" t="s">
        <v>6</v>
      </c>
      <c r="AJ3" s="63" t="s">
        <v>172</v>
      </c>
      <c r="AK3" s="66" t="s">
        <v>54</v>
      </c>
    </row>
    <row r="4" spans="1:38" x14ac:dyDescent="0.25">
      <c r="D4" s="21" t="s">
        <v>15</v>
      </c>
      <c r="E4" s="21"/>
      <c r="F4" s="21"/>
      <c r="G4" s="21"/>
      <c r="H4" s="67" t="s">
        <v>16</v>
      </c>
      <c r="I4" s="64"/>
      <c r="J4" s="64" t="s">
        <v>17</v>
      </c>
      <c r="K4" s="64" t="s">
        <v>18</v>
      </c>
      <c r="L4" s="64" t="s">
        <v>19</v>
      </c>
      <c r="M4" s="64" t="s">
        <v>20</v>
      </c>
      <c r="N4" s="64" t="s">
        <v>21</v>
      </c>
      <c r="O4" s="64" t="s">
        <v>22</v>
      </c>
      <c r="P4" s="64" t="s">
        <v>23</v>
      </c>
      <c r="Q4" s="94" t="s">
        <v>126</v>
      </c>
      <c r="R4" s="70" t="s">
        <v>24</v>
      </c>
      <c r="S4" s="64"/>
      <c r="T4" s="64" t="s">
        <v>25</v>
      </c>
      <c r="U4" s="64" t="s">
        <v>26</v>
      </c>
      <c r="V4" s="64" t="s">
        <v>27</v>
      </c>
      <c r="W4" s="64" t="s">
        <v>28</v>
      </c>
      <c r="X4" s="64" t="s">
        <v>29</v>
      </c>
      <c r="Y4" s="64" t="s">
        <v>30</v>
      </c>
      <c r="Z4" s="64" t="s">
        <v>31</v>
      </c>
      <c r="AA4" s="68" t="s">
        <v>126</v>
      </c>
      <c r="AB4" s="70"/>
      <c r="AC4" s="64"/>
      <c r="AD4" s="64"/>
      <c r="AE4" s="64"/>
      <c r="AF4" s="4"/>
      <c r="AG4" s="4"/>
      <c r="AH4" s="4"/>
      <c r="AI4" s="4"/>
      <c r="AJ4" s="4"/>
      <c r="AK4" s="68" t="s">
        <v>126</v>
      </c>
    </row>
    <row r="5" spans="1:38" s="5" customFormat="1" ht="60" x14ac:dyDescent="0.25">
      <c r="A5" s="5" t="str">
        <f>B5&amp;C5</f>
        <v>001000001</v>
      </c>
      <c r="B5" t="s">
        <v>57</v>
      </c>
      <c r="C5" s="22" t="s">
        <v>33</v>
      </c>
      <c r="D5" s="22">
        <f>Данные!F2</f>
        <v>0</v>
      </c>
      <c r="E5" s="40" t="s">
        <v>137</v>
      </c>
      <c r="F5" s="45" t="s">
        <v>140</v>
      </c>
      <c r="G5" s="54" t="s">
        <v>78</v>
      </c>
      <c r="H5" s="56">
        <f>IFERROR(VLOOKUP($A5,_f11,H$1,),0)</f>
        <v>0</v>
      </c>
      <c r="I5" s="47">
        <f t="shared" ref="I5:I40" si="0">H5-J5</f>
        <v>0</v>
      </c>
      <c r="J5" s="56">
        <f t="shared" ref="J5:P7" si="1">IFERROR(VLOOKUP($A5,_f11,J$1,),0)</f>
        <v>0</v>
      </c>
      <c r="K5" s="56">
        <f t="shared" si="1"/>
        <v>0</v>
      </c>
      <c r="L5" s="56">
        <f t="shared" si="1"/>
        <v>0</v>
      </c>
      <c r="M5" s="56">
        <f t="shared" si="1"/>
        <v>0</v>
      </c>
      <c r="N5" s="56">
        <f t="shared" si="1"/>
        <v>0</v>
      </c>
      <c r="O5" s="56">
        <f t="shared" si="1"/>
        <v>0</v>
      </c>
      <c r="P5" s="56">
        <f t="shared" si="1"/>
        <v>0</v>
      </c>
      <c r="Q5" s="95">
        <f t="shared" ref="Q5" si="2">SUM(K5:P5)-H5</f>
        <v>0</v>
      </c>
      <c r="R5" s="56">
        <f>IFERROR(VLOOKUP($A5,_f11,R$1,),0)</f>
        <v>0</v>
      </c>
      <c r="S5" s="47">
        <f t="shared" ref="S5" si="3">R5-T5</f>
        <v>0</v>
      </c>
      <c r="T5" s="56">
        <f t="shared" ref="T5:Z7" si="4">IFERROR(VLOOKUP($A5,_f11,T$1,),0)</f>
        <v>0</v>
      </c>
      <c r="U5" s="56">
        <f t="shared" si="4"/>
        <v>0</v>
      </c>
      <c r="V5" s="56">
        <f t="shared" si="4"/>
        <v>0</v>
      </c>
      <c r="W5" s="56">
        <f t="shared" si="4"/>
        <v>0</v>
      </c>
      <c r="X5" s="56">
        <f t="shared" si="4"/>
        <v>0</v>
      </c>
      <c r="Y5" s="56">
        <f t="shared" si="4"/>
        <v>0</v>
      </c>
      <c r="Z5" s="56">
        <f t="shared" si="4"/>
        <v>0</v>
      </c>
      <c r="AA5" s="51">
        <f>SUM(U5:Z5)-R5</f>
        <v>0</v>
      </c>
      <c r="AB5" s="71">
        <f t="shared" ref="AB5:AJ7" si="5">H5-R5</f>
        <v>0</v>
      </c>
      <c r="AC5" s="47">
        <f t="shared" si="5"/>
        <v>0</v>
      </c>
      <c r="AD5" s="49">
        <f t="shared" si="5"/>
        <v>0</v>
      </c>
      <c r="AE5" s="49">
        <f t="shared" si="5"/>
        <v>0</v>
      </c>
      <c r="AF5" s="49">
        <f t="shared" si="5"/>
        <v>0</v>
      </c>
      <c r="AG5" s="49">
        <f t="shared" si="5"/>
        <v>0</v>
      </c>
      <c r="AH5" s="49">
        <f t="shared" si="5"/>
        <v>0</v>
      </c>
      <c r="AI5" s="49">
        <f t="shared" si="5"/>
        <v>0</v>
      </c>
      <c r="AJ5" s="49">
        <f t="shared" si="5"/>
        <v>0</v>
      </c>
      <c r="AK5" s="51">
        <f>SUM(AE5:AJ5)-AB5</f>
        <v>0</v>
      </c>
      <c r="AL5" s="39"/>
    </row>
    <row r="6" spans="1:38" s="5" customFormat="1" ht="75" x14ac:dyDescent="0.25">
      <c r="A6" s="5" t="str">
        <f t="shared" ref="A6:A53" si="6">B6&amp;C6</f>
        <v>001000002</v>
      </c>
      <c r="B6" t="s">
        <v>57</v>
      </c>
      <c r="C6" s="3" t="s">
        <v>34</v>
      </c>
      <c r="D6" s="3">
        <f>Данные!F3</f>
        <v>0</v>
      </c>
      <c r="E6" s="41" t="s">
        <v>138</v>
      </c>
      <c r="F6" s="45" t="s">
        <v>141</v>
      </c>
      <c r="G6" s="55" t="s">
        <v>159</v>
      </c>
      <c r="H6" s="56">
        <f>IFERROR(VLOOKUP($A6,_f11,H$1,),0)</f>
        <v>0</v>
      </c>
      <c r="I6" s="47">
        <f t="shared" si="0"/>
        <v>0</v>
      </c>
      <c r="J6" s="56">
        <f t="shared" si="1"/>
        <v>0</v>
      </c>
      <c r="K6" s="56">
        <f t="shared" si="1"/>
        <v>0</v>
      </c>
      <c r="L6" s="103">
        <f t="shared" si="1"/>
        <v>0</v>
      </c>
      <c r="M6" s="56">
        <f t="shared" si="1"/>
        <v>0</v>
      </c>
      <c r="N6" s="56">
        <f t="shared" si="1"/>
        <v>0</v>
      </c>
      <c r="O6" s="56">
        <f t="shared" si="1"/>
        <v>0</v>
      </c>
      <c r="P6" s="56">
        <f t="shared" si="1"/>
        <v>0</v>
      </c>
      <c r="Q6" s="95">
        <f t="shared" ref="Q6:Q12" si="7">SUM(K6:P6)-H6</f>
        <v>0</v>
      </c>
      <c r="R6" s="56">
        <f>IFERROR(VLOOKUP($A6,_f11,R$1,),0)</f>
        <v>0</v>
      </c>
      <c r="S6" s="47">
        <f t="shared" ref="S6:S12" si="8">R6-T6</f>
        <v>0</v>
      </c>
      <c r="T6" s="56">
        <f t="shared" si="4"/>
        <v>0</v>
      </c>
      <c r="U6" s="56">
        <f t="shared" si="4"/>
        <v>0</v>
      </c>
      <c r="V6" s="56">
        <f t="shared" si="4"/>
        <v>0</v>
      </c>
      <c r="W6" s="56">
        <f t="shared" si="4"/>
        <v>0</v>
      </c>
      <c r="X6" s="56">
        <f t="shared" si="4"/>
        <v>0</v>
      </c>
      <c r="Y6" s="56">
        <f t="shared" si="4"/>
        <v>0</v>
      </c>
      <c r="Z6" s="56">
        <f t="shared" si="4"/>
        <v>0</v>
      </c>
      <c r="AA6" s="51">
        <f t="shared" ref="AA6:AA7" si="9">SUM(U6:Z6)-R6</f>
        <v>0</v>
      </c>
      <c r="AB6" s="71">
        <f t="shared" si="5"/>
        <v>0</v>
      </c>
      <c r="AC6" s="47">
        <f t="shared" si="5"/>
        <v>0</v>
      </c>
      <c r="AD6" s="49">
        <f t="shared" si="5"/>
        <v>0</v>
      </c>
      <c r="AE6" s="49">
        <f t="shared" si="5"/>
        <v>0</v>
      </c>
      <c r="AF6" s="49">
        <f t="shared" si="5"/>
        <v>0</v>
      </c>
      <c r="AG6" s="49">
        <f t="shared" si="5"/>
        <v>0</v>
      </c>
      <c r="AH6" s="49">
        <f t="shared" si="5"/>
        <v>0</v>
      </c>
      <c r="AI6" s="49">
        <f t="shared" si="5"/>
        <v>0</v>
      </c>
      <c r="AJ6" s="49">
        <f t="shared" si="5"/>
        <v>0</v>
      </c>
      <c r="AK6" s="51">
        <f t="shared" ref="AK6:AK51" si="10">SUM(AE6:AJ6)-AB6</f>
        <v>0</v>
      </c>
    </row>
    <row r="7" spans="1:38" s="5" customFormat="1" ht="45" x14ac:dyDescent="0.25">
      <c r="A7" s="5" t="str">
        <f t="shared" si="6"/>
        <v>001000003</v>
      </c>
      <c r="B7" t="s">
        <v>57</v>
      </c>
      <c r="C7" s="3" t="s">
        <v>35</v>
      </c>
      <c r="D7" s="3">
        <f>Данные!F4</f>
        <v>0</v>
      </c>
      <c r="E7" s="42" t="s">
        <v>83</v>
      </c>
      <c r="F7" s="45" t="s">
        <v>142</v>
      </c>
      <c r="G7" s="55" t="s">
        <v>84</v>
      </c>
      <c r="H7" s="56">
        <f>IFERROR(VLOOKUP($A7,_f11,H$1,),0)</f>
        <v>0</v>
      </c>
      <c r="I7" s="47">
        <f t="shared" si="0"/>
        <v>0</v>
      </c>
      <c r="J7" s="56">
        <f t="shared" si="1"/>
        <v>0</v>
      </c>
      <c r="K7" s="56">
        <f t="shared" si="1"/>
        <v>0</v>
      </c>
      <c r="L7" s="56">
        <f t="shared" si="1"/>
        <v>0</v>
      </c>
      <c r="M7" s="56">
        <f t="shared" si="1"/>
        <v>0</v>
      </c>
      <c r="N7" s="56">
        <f t="shared" si="1"/>
        <v>0</v>
      </c>
      <c r="O7" s="56">
        <f t="shared" si="1"/>
        <v>0</v>
      </c>
      <c r="P7" s="56">
        <f t="shared" si="1"/>
        <v>0</v>
      </c>
      <c r="Q7" s="95">
        <f t="shared" si="7"/>
        <v>0</v>
      </c>
      <c r="R7" s="56">
        <f>IFERROR(VLOOKUP($A7,_f11,R$1,),0)</f>
        <v>0</v>
      </c>
      <c r="S7" s="47">
        <f t="shared" si="8"/>
        <v>0</v>
      </c>
      <c r="T7" s="56">
        <f t="shared" si="4"/>
        <v>0</v>
      </c>
      <c r="U7" s="56">
        <f t="shared" si="4"/>
        <v>0</v>
      </c>
      <c r="V7" s="56">
        <f t="shared" si="4"/>
        <v>0</v>
      </c>
      <c r="W7" s="56">
        <f t="shared" si="4"/>
        <v>0</v>
      </c>
      <c r="X7" s="56">
        <f t="shared" si="4"/>
        <v>0</v>
      </c>
      <c r="Y7" s="56">
        <f t="shared" si="4"/>
        <v>0</v>
      </c>
      <c r="Z7" s="56">
        <f t="shared" si="4"/>
        <v>0</v>
      </c>
      <c r="AA7" s="51">
        <f t="shared" si="9"/>
        <v>0</v>
      </c>
      <c r="AB7" s="71">
        <f t="shared" si="5"/>
        <v>0</v>
      </c>
      <c r="AC7" s="47">
        <f t="shared" si="5"/>
        <v>0</v>
      </c>
      <c r="AD7" s="49">
        <f t="shared" si="5"/>
        <v>0</v>
      </c>
      <c r="AE7" s="49">
        <f t="shared" si="5"/>
        <v>0</v>
      </c>
      <c r="AF7" s="49">
        <f t="shared" si="5"/>
        <v>0</v>
      </c>
      <c r="AG7" s="49">
        <f t="shared" si="5"/>
        <v>0</v>
      </c>
      <c r="AH7" s="49">
        <f t="shared" si="5"/>
        <v>0</v>
      </c>
      <c r="AI7" s="49">
        <f t="shared" si="5"/>
        <v>0</v>
      </c>
      <c r="AJ7" s="49">
        <f t="shared" si="5"/>
        <v>0</v>
      </c>
      <c r="AK7" s="51">
        <f t="shared" si="10"/>
        <v>0</v>
      </c>
    </row>
    <row r="8" spans="1:38" s="5" customFormat="1" x14ac:dyDescent="0.25">
      <c r="A8" s="5" t="str">
        <f t="shared" si="6"/>
        <v/>
      </c>
      <c r="D8" s="33" t="s">
        <v>131</v>
      </c>
      <c r="E8" s="46" t="s">
        <v>139</v>
      </c>
      <c r="G8" s="33"/>
      <c r="H8" s="48">
        <f>H6-H7</f>
        <v>0</v>
      </c>
      <c r="I8" s="48">
        <f t="shared" ref="I8:AK8" si="11">I6-I7</f>
        <v>0</v>
      </c>
      <c r="J8" s="48">
        <f t="shared" si="11"/>
        <v>0</v>
      </c>
      <c r="K8" s="48">
        <f t="shared" si="11"/>
        <v>0</v>
      </c>
      <c r="L8" s="48">
        <f t="shared" si="11"/>
        <v>0</v>
      </c>
      <c r="M8" s="48">
        <f t="shared" si="11"/>
        <v>0</v>
      </c>
      <c r="N8" s="48">
        <f t="shared" si="11"/>
        <v>0</v>
      </c>
      <c r="O8" s="48">
        <f t="shared" si="11"/>
        <v>0</v>
      </c>
      <c r="P8" s="48">
        <f t="shared" si="11"/>
        <v>0</v>
      </c>
      <c r="Q8" s="96">
        <f t="shared" si="11"/>
        <v>0</v>
      </c>
      <c r="R8" s="48">
        <f t="shared" si="11"/>
        <v>0</v>
      </c>
      <c r="S8" s="48">
        <f t="shared" si="11"/>
        <v>0</v>
      </c>
      <c r="T8" s="48">
        <f t="shared" si="11"/>
        <v>0</v>
      </c>
      <c r="U8" s="48">
        <f t="shared" si="11"/>
        <v>0</v>
      </c>
      <c r="V8" s="48">
        <f t="shared" si="11"/>
        <v>0</v>
      </c>
      <c r="W8" s="48">
        <f t="shared" si="11"/>
        <v>0</v>
      </c>
      <c r="X8" s="48">
        <f t="shared" si="11"/>
        <v>0</v>
      </c>
      <c r="Y8" s="48">
        <f t="shared" si="11"/>
        <v>0</v>
      </c>
      <c r="Z8" s="48">
        <f t="shared" si="11"/>
        <v>0</v>
      </c>
      <c r="AA8" s="48">
        <f t="shared" si="11"/>
        <v>0</v>
      </c>
      <c r="AB8" s="57">
        <f t="shared" si="11"/>
        <v>0</v>
      </c>
      <c r="AC8" s="48">
        <f t="shared" si="11"/>
        <v>0</v>
      </c>
      <c r="AD8" s="43">
        <f t="shared" si="11"/>
        <v>0</v>
      </c>
      <c r="AE8" s="43">
        <f t="shared" si="11"/>
        <v>0</v>
      </c>
      <c r="AF8" s="43">
        <f t="shared" si="11"/>
        <v>0</v>
      </c>
      <c r="AG8" s="43">
        <f t="shared" si="11"/>
        <v>0</v>
      </c>
      <c r="AH8" s="43">
        <f t="shared" si="11"/>
        <v>0</v>
      </c>
      <c r="AI8" s="43">
        <f t="shared" si="11"/>
        <v>0</v>
      </c>
      <c r="AJ8" s="43">
        <f t="shared" si="11"/>
        <v>0</v>
      </c>
      <c r="AK8" s="52">
        <f t="shared" si="11"/>
        <v>0</v>
      </c>
    </row>
    <row r="9" spans="1:38" s="5" customFormat="1" ht="45" x14ac:dyDescent="0.25">
      <c r="A9" s="5" t="str">
        <f t="shared" si="6"/>
        <v>001000004</v>
      </c>
      <c r="B9" t="s">
        <v>57</v>
      </c>
      <c r="C9" s="3" t="s">
        <v>36</v>
      </c>
      <c r="D9" s="3">
        <f>Данные!F5</f>
        <v>0</v>
      </c>
      <c r="E9" s="41" t="s">
        <v>85</v>
      </c>
      <c r="F9" s="45" t="s">
        <v>143</v>
      </c>
      <c r="G9" s="55" t="s">
        <v>160</v>
      </c>
      <c r="H9" s="56">
        <f>IFERROR(VLOOKUP($A9,_f11,H$1,),0)</f>
        <v>0</v>
      </c>
      <c r="I9" s="47">
        <f t="shared" si="0"/>
        <v>0</v>
      </c>
      <c r="J9" s="56">
        <f t="shared" ref="J9:P12" si="12">IFERROR(VLOOKUP($A9,_f11,J$1,),0)</f>
        <v>0</v>
      </c>
      <c r="K9" s="56">
        <f t="shared" si="12"/>
        <v>0</v>
      </c>
      <c r="L9" s="56">
        <f t="shared" si="12"/>
        <v>0</v>
      </c>
      <c r="M9" s="56">
        <f t="shared" si="12"/>
        <v>0</v>
      </c>
      <c r="N9" s="56">
        <f t="shared" si="12"/>
        <v>0</v>
      </c>
      <c r="O9" s="56">
        <f t="shared" si="12"/>
        <v>0</v>
      </c>
      <c r="P9" s="56">
        <f t="shared" si="12"/>
        <v>0</v>
      </c>
      <c r="Q9" s="95">
        <f t="shared" si="7"/>
        <v>0</v>
      </c>
      <c r="R9" s="56">
        <f>IFERROR(VLOOKUP($A9,_f11,R$1,),0)</f>
        <v>0</v>
      </c>
      <c r="S9" s="47">
        <f t="shared" si="8"/>
        <v>0</v>
      </c>
      <c r="T9" s="56">
        <f t="shared" ref="T9:Z12" si="13">IFERROR(VLOOKUP($A9,_f11,T$1,),0)</f>
        <v>0</v>
      </c>
      <c r="U9" s="56">
        <f t="shared" si="13"/>
        <v>0</v>
      </c>
      <c r="V9" s="56">
        <f t="shared" si="13"/>
        <v>0</v>
      </c>
      <c r="W9" s="56">
        <f t="shared" si="13"/>
        <v>0</v>
      </c>
      <c r="X9" s="56">
        <f t="shared" si="13"/>
        <v>0</v>
      </c>
      <c r="Y9" s="56">
        <f t="shared" si="13"/>
        <v>0</v>
      </c>
      <c r="Z9" s="56">
        <f t="shared" si="13"/>
        <v>0</v>
      </c>
      <c r="AA9" s="51">
        <f t="shared" ref="AA9:AA12" si="14">SUM(U9:Z9)-R9</f>
        <v>0</v>
      </c>
      <c r="AB9" s="71">
        <f t="shared" ref="AB9:AJ12" si="15">H9-R9</f>
        <v>0</v>
      </c>
      <c r="AC9" s="47">
        <f t="shared" si="15"/>
        <v>0</v>
      </c>
      <c r="AD9" s="49">
        <f t="shared" si="15"/>
        <v>0</v>
      </c>
      <c r="AE9" s="49">
        <f t="shared" si="15"/>
        <v>0</v>
      </c>
      <c r="AF9" s="49">
        <f t="shared" si="15"/>
        <v>0</v>
      </c>
      <c r="AG9" s="49">
        <f t="shared" si="15"/>
        <v>0</v>
      </c>
      <c r="AH9" s="49">
        <f t="shared" si="15"/>
        <v>0</v>
      </c>
      <c r="AI9" s="49">
        <f t="shared" si="15"/>
        <v>0</v>
      </c>
      <c r="AJ9" s="49">
        <f t="shared" si="15"/>
        <v>0</v>
      </c>
      <c r="AK9" s="51">
        <f t="shared" si="10"/>
        <v>0</v>
      </c>
    </row>
    <row r="10" spans="1:38" s="5" customFormat="1" ht="30" x14ac:dyDescent="0.25">
      <c r="A10" s="5" t="str">
        <f t="shared" si="6"/>
        <v>001000005</v>
      </c>
      <c r="B10" t="s">
        <v>57</v>
      </c>
      <c r="C10" s="3" t="s">
        <v>37</v>
      </c>
      <c r="D10" s="3">
        <f>Данные!F6</f>
        <v>0</v>
      </c>
      <c r="E10" s="42" t="s">
        <v>158</v>
      </c>
      <c r="F10" s="45" t="s">
        <v>144</v>
      </c>
      <c r="G10" s="55" t="s">
        <v>90</v>
      </c>
      <c r="H10" s="56">
        <f>IFERROR(VLOOKUP($A10,_f11,H$1,),0)</f>
        <v>0</v>
      </c>
      <c r="I10" s="47">
        <f t="shared" si="0"/>
        <v>0</v>
      </c>
      <c r="J10" s="56">
        <f t="shared" si="12"/>
        <v>0</v>
      </c>
      <c r="K10" s="56">
        <f t="shared" si="12"/>
        <v>0</v>
      </c>
      <c r="L10" s="56">
        <f t="shared" si="12"/>
        <v>0</v>
      </c>
      <c r="M10" s="56">
        <f t="shared" si="12"/>
        <v>0</v>
      </c>
      <c r="N10" s="56">
        <f t="shared" si="12"/>
        <v>0</v>
      </c>
      <c r="O10" s="56">
        <f t="shared" si="12"/>
        <v>0</v>
      </c>
      <c r="P10" s="56">
        <f t="shared" si="12"/>
        <v>0</v>
      </c>
      <c r="Q10" s="95">
        <f t="shared" si="7"/>
        <v>0</v>
      </c>
      <c r="R10" s="56">
        <f>IFERROR(VLOOKUP($A10,_f11,R$1,),0)</f>
        <v>0</v>
      </c>
      <c r="S10" s="47">
        <f t="shared" si="8"/>
        <v>0</v>
      </c>
      <c r="T10" s="56">
        <f t="shared" si="13"/>
        <v>0</v>
      </c>
      <c r="U10" s="56">
        <f t="shared" si="13"/>
        <v>0</v>
      </c>
      <c r="V10" s="56">
        <f t="shared" si="13"/>
        <v>0</v>
      </c>
      <c r="W10" s="56">
        <f t="shared" si="13"/>
        <v>0</v>
      </c>
      <c r="X10" s="56">
        <f t="shared" si="13"/>
        <v>0</v>
      </c>
      <c r="Y10" s="56">
        <f t="shared" si="13"/>
        <v>0</v>
      </c>
      <c r="Z10" s="56">
        <f t="shared" si="13"/>
        <v>0</v>
      </c>
      <c r="AA10" s="51">
        <f t="shared" si="14"/>
        <v>0</v>
      </c>
      <c r="AB10" s="71">
        <f t="shared" si="15"/>
        <v>0</v>
      </c>
      <c r="AC10" s="47">
        <f t="shared" si="15"/>
        <v>0</v>
      </c>
      <c r="AD10" s="49">
        <f t="shared" si="15"/>
        <v>0</v>
      </c>
      <c r="AE10" s="49">
        <f t="shared" si="15"/>
        <v>0</v>
      </c>
      <c r="AF10" s="49">
        <f t="shared" si="15"/>
        <v>0</v>
      </c>
      <c r="AG10" s="49">
        <f t="shared" si="15"/>
        <v>0</v>
      </c>
      <c r="AH10" s="49">
        <f t="shared" si="15"/>
        <v>0</v>
      </c>
      <c r="AI10" s="49">
        <f t="shared" si="15"/>
        <v>0</v>
      </c>
      <c r="AJ10" s="49">
        <f t="shared" si="15"/>
        <v>0</v>
      </c>
      <c r="AK10" s="51">
        <f t="shared" si="10"/>
        <v>0</v>
      </c>
    </row>
    <row r="11" spans="1:38" s="5" customFormat="1" x14ac:dyDescent="0.25">
      <c r="A11" s="5" t="str">
        <f t="shared" si="6"/>
        <v>001000006</v>
      </c>
      <c r="B11" t="s">
        <v>57</v>
      </c>
      <c r="C11" s="3" t="s">
        <v>38</v>
      </c>
      <c r="D11" s="3">
        <f>Данные!F7</f>
        <v>0</v>
      </c>
      <c r="E11" s="42" t="s">
        <v>92</v>
      </c>
      <c r="F11" s="45" t="s">
        <v>145</v>
      </c>
      <c r="G11" s="55" t="s">
        <v>93</v>
      </c>
      <c r="H11" s="56">
        <f>IFERROR(VLOOKUP($A11,_f11,H$1,),0)</f>
        <v>0</v>
      </c>
      <c r="I11" s="47">
        <f t="shared" si="0"/>
        <v>0</v>
      </c>
      <c r="J11" s="56">
        <f t="shared" si="12"/>
        <v>0</v>
      </c>
      <c r="K11" s="56">
        <f t="shared" si="12"/>
        <v>0</v>
      </c>
      <c r="L11" s="56">
        <f t="shared" si="12"/>
        <v>0</v>
      </c>
      <c r="M11" s="56">
        <f t="shared" si="12"/>
        <v>0</v>
      </c>
      <c r="N11" s="56">
        <f t="shared" si="12"/>
        <v>0</v>
      </c>
      <c r="O11" s="56">
        <f t="shared" si="12"/>
        <v>0</v>
      </c>
      <c r="P11" s="56">
        <f t="shared" si="12"/>
        <v>0</v>
      </c>
      <c r="Q11" s="95">
        <f t="shared" si="7"/>
        <v>0</v>
      </c>
      <c r="R11" s="56">
        <f>IFERROR(VLOOKUP($A11,_f11,R$1,),0)</f>
        <v>0</v>
      </c>
      <c r="S11" s="47">
        <f t="shared" si="8"/>
        <v>0</v>
      </c>
      <c r="T11" s="56">
        <f t="shared" si="13"/>
        <v>0</v>
      </c>
      <c r="U11" s="56">
        <f t="shared" si="13"/>
        <v>0</v>
      </c>
      <c r="V11" s="56">
        <f t="shared" si="13"/>
        <v>0</v>
      </c>
      <c r="W11" s="56">
        <f t="shared" si="13"/>
        <v>0</v>
      </c>
      <c r="X11" s="56">
        <f t="shared" si="13"/>
        <v>0</v>
      </c>
      <c r="Y11" s="56">
        <f t="shared" si="13"/>
        <v>0</v>
      </c>
      <c r="Z11" s="56">
        <f t="shared" si="13"/>
        <v>0</v>
      </c>
      <c r="AA11" s="51">
        <f t="shared" si="14"/>
        <v>0</v>
      </c>
      <c r="AB11" s="71">
        <f t="shared" si="15"/>
        <v>0</v>
      </c>
      <c r="AC11" s="47">
        <f t="shared" si="15"/>
        <v>0</v>
      </c>
      <c r="AD11" s="49">
        <f t="shared" si="15"/>
        <v>0</v>
      </c>
      <c r="AE11" s="49">
        <f t="shared" si="15"/>
        <v>0</v>
      </c>
      <c r="AF11" s="49">
        <f t="shared" si="15"/>
        <v>0</v>
      </c>
      <c r="AG11" s="49">
        <f t="shared" si="15"/>
        <v>0</v>
      </c>
      <c r="AH11" s="49">
        <f t="shared" si="15"/>
        <v>0</v>
      </c>
      <c r="AI11" s="49">
        <f t="shared" si="15"/>
        <v>0</v>
      </c>
      <c r="AJ11" s="49">
        <f t="shared" si="15"/>
        <v>0</v>
      </c>
      <c r="AK11" s="51">
        <f t="shared" si="10"/>
        <v>0</v>
      </c>
    </row>
    <row r="12" spans="1:38" s="5" customFormat="1" x14ac:dyDescent="0.25">
      <c r="A12" s="5" t="str">
        <f t="shared" si="6"/>
        <v>001000007</v>
      </c>
      <c r="B12" t="s">
        <v>57</v>
      </c>
      <c r="C12" s="3" t="s">
        <v>39</v>
      </c>
      <c r="D12" s="3">
        <f>Данные!F8</f>
        <v>0</v>
      </c>
      <c r="E12" s="42" t="s">
        <v>94</v>
      </c>
      <c r="F12" s="45" t="s">
        <v>146</v>
      </c>
      <c r="G12" s="55" t="s">
        <v>95</v>
      </c>
      <c r="H12" s="56">
        <f>IFERROR(VLOOKUP($A12,_f11,H$1,),0)</f>
        <v>0</v>
      </c>
      <c r="I12" s="47">
        <f t="shared" si="0"/>
        <v>0</v>
      </c>
      <c r="J12" s="56">
        <f t="shared" si="12"/>
        <v>0</v>
      </c>
      <c r="K12" s="56">
        <f t="shared" si="12"/>
        <v>0</v>
      </c>
      <c r="L12" s="56">
        <f t="shared" si="12"/>
        <v>0</v>
      </c>
      <c r="M12" s="56">
        <f t="shared" si="12"/>
        <v>0</v>
      </c>
      <c r="N12" s="56">
        <f t="shared" si="12"/>
        <v>0</v>
      </c>
      <c r="O12" s="56">
        <f t="shared" si="12"/>
        <v>0</v>
      </c>
      <c r="P12" s="56">
        <f t="shared" si="12"/>
        <v>0</v>
      </c>
      <c r="Q12" s="95">
        <f t="shared" si="7"/>
        <v>0</v>
      </c>
      <c r="R12" s="56">
        <f>IFERROR(VLOOKUP($A12,_f11,R$1,),0)</f>
        <v>0</v>
      </c>
      <c r="S12" s="47">
        <f t="shared" si="8"/>
        <v>0</v>
      </c>
      <c r="T12" s="56">
        <f t="shared" si="13"/>
        <v>0</v>
      </c>
      <c r="U12" s="56">
        <f t="shared" si="13"/>
        <v>0</v>
      </c>
      <c r="V12" s="56">
        <f t="shared" si="13"/>
        <v>0</v>
      </c>
      <c r="W12" s="56">
        <f t="shared" si="13"/>
        <v>0</v>
      </c>
      <c r="X12" s="56">
        <f t="shared" si="13"/>
        <v>0</v>
      </c>
      <c r="Y12" s="56">
        <f t="shared" si="13"/>
        <v>0</v>
      </c>
      <c r="Z12" s="56">
        <f t="shared" si="13"/>
        <v>0</v>
      </c>
      <c r="AA12" s="51">
        <f t="shared" si="14"/>
        <v>0</v>
      </c>
      <c r="AB12" s="71">
        <f t="shared" si="15"/>
        <v>0</v>
      </c>
      <c r="AC12" s="47">
        <f t="shared" si="15"/>
        <v>0</v>
      </c>
      <c r="AD12" s="49">
        <f t="shared" si="15"/>
        <v>0</v>
      </c>
      <c r="AE12" s="49">
        <f t="shared" si="15"/>
        <v>0</v>
      </c>
      <c r="AF12" s="49">
        <f t="shared" si="15"/>
        <v>0</v>
      </c>
      <c r="AG12" s="49">
        <f t="shared" si="15"/>
        <v>0</v>
      </c>
      <c r="AH12" s="49">
        <f t="shared" si="15"/>
        <v>0</v>
      </c>
      <c r="AI12" s="49">
        <f t="shared" si="15"/>
        <v>0</v>
      </c>
      <c r="AJ12" s="49">
        <f t="shared" si="15"/>
        <v>0</v>
      </c>
      <c r="AK12" s="51">
        <f t="shared" si="10"/>
        <v>0</v>
      </c>
    </row>
    <row r="13" spans="1:38" s="5" customFormat="1" x14ac:dyDescent="0.25">
      <c r="A13" s="5" t="str">
        <f t="shared" si="6"/>
        <v/>
      </c>
      <c r="D13" s="3" t="s">
        <v>130</v>
      </c>
      <c r="E13" s="46" t="s">
        <v>139</v>
      </c>
      <c r="F13"/>
      <c r="G13" s="3"/>
      <c r="H13" s="48">
        <f>H9-H10-H11-H12</f>
        <v>0</v>
      </c>
      <c r="I13" s="48">
        <f>I9-I10-I11-I12</f>
        <v>0</v>
      </c>
      <c r="J13" s="48">
        <f t="shared" ref="J13:Z13" si="16">J9-J10-J11-J12</f>
        <v>0</v>
      </c>
      <c r="K13" s="48">
        <f t="shared" si="16"/>
        <v>0</v>
      </c>
      <c r="L13" s="48">
        <f t="shared" si="16"/>
        <v>0</v>
      </c>
      <c r="M13" s="48">
        <f t="shared" si="16"/>
        <v>0</v>
      </c>
      <c r="N13" s="48">
        <f t="shared" si="16"/>
        <v>0</v>
      </c>
      <c r="O13" s="48">
        <f t="shared" si="16"/>
        <v>0</v>
      </c>
      <c r="P13" s="48">
        <f t="shared" si="16"/>
        <v>0</v>
      </c>
      <c r="Q13" s="96">
        <f t="shared" si="16"/>
        <v>0</v>
      </c>
      <c r="R13" s="48">
        <f t="shared" si="16"/>
        <v>0</v>
      </c>
      <c r="S13" s="48">
        <f t="shared" si="16"/>
        <v>0</v>
      </c>
      <c r="T13" s="48">
        <f t="shared" si="16"/>
        <v>0</v>
      </c>
      <c r="U13" s="48">
        <f t="shared" si="16"/>
        <v>0</v>
      </c>
      <c r="V13" s="48">
        <f t="shared" si="16"/>
        <v>0</v>
      </c>
      <c r="W13" s="48">
        <f t="shared" si="16"/>
        <v>0</v>
      </c>
      <c r="X13" s="48">
        <f t="shared" si="16"/>
        <v>0</v>
      </c>
      <c r="Y13" s="48">
        <f t="shared" si="16"/>
        <v>0</v>
      </c>
      <c r="Z13" s="48">
        <f t="shared" si="16"/>
        <v>0</v>
      </c>
      <c r="AA13" s="52">
        <f t="shared" ref="AA13" si="17">AA9-AA10-AA11-AA12</f>
        <v>0</v>
      </c>
      <c r="AB13" s="57">
        <f t="shared" ref="AB13:AK13" si="18">AB9-AB10-AB11-AB12</f>
        <v>0</v>
      </c>
      <c r="AC13" s="48">
        <f t="shared" si="18"/>
        <v>0</v>
      </c>
      <c r="AD13" s="43">
        <f t="shared" si="18"/>
        <v>0</v>
      </c>
      <c r="AE13" s="43">
        <f t="shared" si="18"/>
        <v>0</v>
      </c>
      <c r="AF13" s="43">
        <f t="shared" si="18"/>
        <v>0</v>
      </c>
      <c r="AG13" s="43">
        <f t="shared" si="18"/>
        <v>0</v>
      </c>
      <c r="AH13" s="43">
        <f t="shared" si="18"/>
        <v>0</v>
      </c>
      <c r="AI13" s="43">
        <f t="shared" si="18"/>
        <v>0</v>
      </c>
      <c r="AJ13" s="43">
        <f t="shared" si="18"/>
        <v>0</v>
      </c>
      <c r="AK13" s="52">
        <f t="shared" si="18"/>
        <v>0</v>
      </c>
    </row>
    <row r="14" spans="1:38" s="5" customFormat="1" ht="45" x14ac:dyDescent="0.25">
      <c r="A14" s="5" t="str">
        <f t="shared" si="6"/>
        <v>001000008</v>
      </c>
      <c r="B14" t="s">
        <v>57</v>
      </c>
      <c r="C14" s="5" t="s">
        <v>40</v>
      </c>
      <c r="D14" s="3">
        <f>Данные!F9</f>
        <v>0</v>
      </c>
      <c r="E14" s="41" t="s">
        <v>96</v>
      </c>
      <c r="F14" s="45" t="s">
        <v>147</v>
      </c>
      <c r="G14" s="54" t="s">
        <v>97</v>
      </c>
      <c r="H14" s="56">
        <f t="shared" ref="H14:H19" si="19">IFERROR(VLOOKUP($A14,_f11,H$1,),0)</f>
        <v>0</v>
      </c>
      <c r="I14" s="47">
        <f t="shared" si="0"/>
        <v>0</v>
      </c>
      <c r="J14" s="56">
        <f t="shared" ref="J14:P19" si="20">IFERROR(VLOOKUP($A14,_f11,J$1,),0)</f>
        <v>0</v>
      </c>
      <c r="K14" s="56">
        <f t="shared" si="20"/>
        <v>0</v>
      </c>
      <c r="L14" s="56">
        <f t="shared" si="20"/>
        <v>0</v>
      </c>
      <c r="M14" s="56">
        <f t="shared" si="20"/>
        <v>0</v>
      </c>
      <c r="N14" s="56">
        <f t="shared" si="20"/>
        <v>0</v>
      </c>
      <c r="O14" s="56">
        <f t="shared" si="20"/>
        <v>0</v>
      </c>
      <c r="P14" s="56">
        <f t="shared" si="20"/>
        <v>0</v>
      </c>
      <c r="Q14" s="95">
        <f t="shared" ref="Q14:Q19" si="21">SUM(K14:P14)-H14</f>
        <v>0</v>
      </c>
      <c r="R14" s="56">
        <f t="shared" ref="R14:R19" si="22">IFERROR(VLOOKUP($A14,_f11,R$1,),0)</f>
        <v>0</v>
      </c>
      <c r="S14" s="47">
        <f t="shared" ref="S14:S19" si="23">R14-T14</f>
        <v>0</v>
      </c>
      <c r="T14" s="56">
        <f t="shared" ref="T14:Z19" si="24">IFERROR(VLOOKUP($A14,_f11,T$1,),0)</f>
        <v>0</v>
      </c>
      <c r="U14" s="56">
        <f t="shared" si="24"/>
        <v>0</v>
      </c>
      <c r="V14" s="56">
        <f t="shared" si="24"/>
        <v>0</v>
      </c>
      <c r="W14" s="56">
        <f t="shared" si="24"/>
        <v>0</v>
      </c>
      <c r="X14" s="56">
        <f t="shared" si="24"/>
        <v>0</v>
      </c>
      <c r="Y14" s="56">
        <f t="shared" si="24"/>
        <v>0</v>
      </c>
      <c r="Z14" s="56">
        <f t="shared" si="24"/>
        <v>0</v>
      </c>
      <c r="AA14" s="51">
        <f t="shared" ref="AA14:AA19" si="25">SUM(U14:Z14)-R14</f>
        <v>0</v>
      </c>
      <c r="AB14" s="71">
        <f t="shared" ref="AB14:AJ19" si="26">H14-R14</f>
        <v>0</v>
      </c>
      <c r="AC14" s="47">
        <f t="shared" si="26"/>
        <v>0</v>
      </c>
      <c r="AD14" s="49">
        <f t="shared" si="26"/>
        <v>0</v>
      </c>
      <c r="AE14" s="49">
        <f t="shared" si="26"/>
        <v>0</v>
      </c>
      <c r="AF14" s="49">
        <f t="shared" si="26"/>
        <v>0</v>
      </c>
      <c r="AG14" s="49">
        <f t="shared" si="26"/>
        <v>0</v>
      </c>
      <c r="AH14" s="49">
        <f t="shared" si="26"/>
        <v>0</v>
      </c>
      <c r="AI14" s="49">
        <f t="shared" si="26"/>
        <v>0</v>
      </c>
      <c r="AJ14" s="49">
        <f t="shared" si="26"/>
        <v>0</v>
      </c>
      <c r="AK14" s="51">
        <f t="shared" si="10"/>
        <v>0</v>
      </c>
    </row>
    <row r="15" spans="1:38" s="5" customFormat="1" ht="45" x14ac:dyDescent="0.25">
      <c r="A15" s="5" t="str">
        <f t="shared" si="6"/>
        <v>001000009</v>
      </c>
      <c r="B15" t="s">
        <v>57</v>
      </c>
      <c r="C15" s="5" t="s">
        <v>41</v>
      </c>
      <c r="D15" s="3">
        <f>Данные!F10</f>
        <v>0</v>
      </c>
      <c r="E15" s="42" t="s">
        <v>162</v>
      </c>
      <c r="F15" s="45" t="s">
        <v>148</v>
      </c>
      <c r="G15" s="55" t="s">
        <v>99</v>
      </c>
      <c r="H15" s="56">
        <f t="shared" si="19"/>
        <v>0</v>
      </c>
      <c r="I15" s="47">
        <f t="shared" si="0"/>
        <v>0</v>
      </c>
      <c r="J15" s="56">
        <f t="shared" si="20"/>
        <v>0</v>
      </c>
      <c r="K15" s="56">
        <f t="shared" si="20"/>
        <v>0</v>
      </c>
      <c r="L15" s="56">
        <f t="shared" si="20"/>
        <v>0</v>
      </c>
      <c r="M15" s="56">
        <f t="shared" si="20"/>
        <v>0</v>
      </c>
      <c r="N15" s="56">
        <f t="shared" si="20"/>
        <v>0</v>
      </c>
      <c r="O15" s="56">
        <f t="shared" si="20"/>
        <v>0</v>
      </c>
      <c r="P15" s="56">
        <f t="shared" si="20"/>
        <v>0</v>
      </c>
      <c r="Q15" s="95">
        <f t="shared" si="21"/>
        <v>0</v>
      </c>
      <c r="R15" s="56">
        <f t="shared" si="22"/>
        <v>0</v>
      </c>
      <c r="S15" s="47">
        <f t="shared" si="23"/>
        <v>0</v>
      </c>
      <c r="T15" s="56">
        <f t="shared" si="24"/>
        <v>0</v>
      </c>
      <c r="U15" s="56">
        <f t="shared" si="24"/>
        <v>0</v>
      </c>
      <c r="V15" s="56">
        <f t="shared" si="24"/>
        <v>0</v>
      </c>
      <c r="W15" s="56">
        <f t="shared" si="24"/>
        <v>0</v>
      </c>
      <c r="X15" s="56">
        <f t="shared" si="24"/>
        <v>0</v>
      </c>
      <c r="Y15" s="56">
        <f t="shared" si="24"/>
        <v>0</v>
      </c>
      <c r="Z15" s="56">
        <f t="shared" si="24"/>
        <v>0</v>
      </c>
      <c r="AA15" s="51">
        <f t="shared" si="25"/>
        <v>0</v>
      </c>
      <c r="AB15" s="71">
        <f t="shared" si="26"/>
        <v>0</v>
      </c>
      <c r="AC15" s="47">
        <f t="shared" si="26"/>
        <v>0</v>
      </c>
      <c r="AD15" s="49">
        <f t="shared" si="26"/>
        <v>0</v>
      </c>
      <c r="AE15" s="49">
        <f t="shared" si="26"/>
        <v>0</v>
      </c>
      <c r="AF15" s="49">
        <f t="shared" si="26"/>
        <v>0</v>
      </c>
      <c r="AG15" s="49">
        <f t="shared" si="26"/>
        <v>0</v>
      </c>
      <c r="AH15" s="49">
        <f t="shared" si="26"/>
        <v>0</v>
      </c>
      <c r="AI15" s="49">
        <f t="shared" si="26"/>
        <v>0</v>
      </c>
      <c r="AJ15" s="49">
        <f t="shared" si="26"/>
        <v>0</v>
      </c>
      <c r="AK15" s="51">
        <f t="shared" si="10"/>
        <v>0</v>
      </c>
    </row>
    <row r="16" spans="1:38" s="5" customFormat="1" x14ac:dyDescent="0.25">
      <c r="A16" s="5" t="str">
        <f t="shared" si="6"/>
        <v>001000010</v>
      </c>
      <c r="B16" t="s">
        <v>57</v>
      </c>
      <c r="C16" s="5" t="s">
        <v>42</v>
      </c>
      <c r="D16" s="3">
        <f>Данные!F11</f>
        <v>0</v>
      </c>
      <c r="E16" s="42" t="s">
        <v>101</v>
      </c>
      <c r="F16" s="45" t="s">
        <v>149</v>
      </c>
      <c r="G16" s="55" t="s">
        <v>102</v>
      </c>
      <c r="H16" s="56">
        <f t="shared" si="19"/>
        <v>0</v>
      </c>
      <c r="I16" s="47">
        <f t="shared" si="0"/>
        <v>0</v>
      </c>
      <c r="J16" s="56">
        <f t="shared" si="20"/>
        <v>0</v>
      </c>
      <c r="K16" s="56">
        <f t="shared" si="20"/>
        <v>0</v>
      </c>
      <c r="L16" s="56">
        <f t="shared" si="20"/>
        <v>0</v>
      </c>
      <c r="M16" s="56">
        <f t="shared" si="20"/>
        <v>0</v>
      </c>
      <c r="N16" s="56">
        <f t="shared" si="20"/>
        <v>0</v>
      </c>
      <c r="O16" s="56">
        <f t="shared" si="20"/>
        <v>0</v>
      </c>
      <c r="P16" s="56">
        <f t="shared" si="20"/>
        <v>0</v>
      </c>
      <c r="Q16" s="95">
        <f t="shared" si="21"/>
        <v>0</v>
      </c>
      <c r="R16" s="56">
        <f t="shared" si="22"/>
        <v>0</v>
      </c>
      <c r="S16" s="47">
        <f t="shared" si="23"/>
        <v>0</v>
      </c>
      <c r="T16" s="56">
        <f t="shared" si="24"/>
        <v>0</v>
      </c>
      <c r="U16" s="56">
        <f t="shared" si="24"/>
        <v>0</v>
      </c>
      <c r="V16" s="56">
        <f t="shared" si="24"/>
        <v>0</v>
      </c>
      <c r="W16" s="56">
        <f t="shared" si="24"/>
        <v>0</v>
      </c>
      <c r="X16" s="56">
        <f t="shared" si="24"/>
        <v>0</v>
      </c>
      <c r="Y16" s="56">
        <f t="shared" si="24"/>
        <v>0</v>
      </c>
      <c r="Z16" s="56">
        <f t="shared" si="24"/>
        <v>0</v>
      </c>
      <c r="AA16" s="51">
        <f t="shared" si="25"/>
        <v>0</v>
      </c>
      <c r="AB16" s="71">
        <f t="shared" si="26"/>
        <v>0</v>
      </c>
      <c r="AC16" s="47">
        <f t="shared" si="26"/>
        <v>0</v>
      </c>
      <c r="AD16" s="49">
        <f t="shared" si="26"/>
        <v>0</v>
      </c>
      <c r="AE16" s="49">
        <f t="shared" si="26"/>
        <v>0</v>
      </c>
      <c r="AF16" s="49">
        <f t="shared" si="26"/>
        <v>0</v>
      </c>
      <c r="AG16" s="49">
        <f t="shared" si="26"/>
        <v>0</v>
      </c>
      <c r="AH16" s="49">
        <f t="shared" si="26"/>
        <v>0</v>
      </c>
      <c r="AI16" s="49">
        <f t="shared" si="26"/>
        <v>0</v>
      </c>
      <c r="AJ16" s="49">
        <f t="shared" si="26"/>
        <v>0</v>
      </c>
      <c r="AK16" s="51">
        <f t="shared" si="10"/>
        <v>0</v>
      </c>
    </row>
    <row r="17" spans="1:38" s="5" customFormat="1" x14ac:dyDescent="0.25">
      <c r="A17" s="5" t="str">
        <f t="shared" si="6"/>
        <v>001000011</v>
      </c>
      <c r="B17" t="s">
        <v>57</v>
      </c>
      <c r="C17" s="5" t="s">
        <v>43</v>
      </c>
      <c r="D17" s="3">
        <f>Данные!F12</f>
        <v>0</v>
      </c>
      <c r="E17" s="42" t="s">
        <v>103</v>
      </c>
      <c r="F17" s="45" t="s">
        <v>150</v>
      </c>
      <c r="G17" s="55" t="s">
        <v>104</v>
      </c>
      <c r="H17" s="56">
        <f t="shared" si="19"/>
        <v>0</v>
      </c>
      <c r="I17" s="47">
        <f t="shared" si="0"/>
        <v>0</v>
      </c>
      <c r="J17" s="56">
        <f t="shared" si="20"/>
        <v>0</v>
      </c>
      <c r="K17" s="56">
        <f t="shared" si="20"/>
        <v>0</v>
      </c>
      <c r="L17" s="56">
        <f t="shared" si="20"/>
        <v>0</v>
      </c>
      <c r="M17" s="56">
        <f t="shared" si="20"/>
        <v>0</v>
      </c>
      <c r="N17" s="56">
        <f t="shared" si="20"/>
        <v>0</v>
      </c>
      <c r="O17" s="56">
        <f t="shared" si="20"/>
        <v>0</v>
      </c>
      <c r="P17" s="56">
        <f t="shared" si="20"/>
        <v>0</v>
      </c>
      <c r="Q17" s="95">
        <f t="shared" si="21"/>
        <v>0</v>
      </c>
      <c r="R17" s="56">
        <f t="shared" si="22"/>
        <v>0</v>
      </c>
      <c r="S17" s="47">
        <f t="shared" si="23"/>
        <v>0</v>
      </c>
      <c r="T17" s="56">
        <f t="shared" si="24"/>
        <v>0</v>
      </c>
      <c r="U17" s="56">
        <f t="shared" si="24"/>
        <v>0</v>
      </c>
      <c r="V17" s="56">
        <f t="shared" si="24"/>
        <v>0</v>
      </c>
      <c r="W17" s="56">
        <f t="shared" si="24"/>
        <v>0</v>
      </c>
      <c r="X17" s="56">
        <f t="shared" si="24"/>
        <v>0</v>
      </c>
      <c r="Y17" s="56">
        <f t="shared" si="24"/>
        <v>0</v>
      </c>
      <c r="Z17" s="56">
        <f t="shared" si="24"/>
        <v>0</v>
      </c>
      <c r="AA17" s="51">
        <f t="shared" si="25"/>
        <v>0</v>
      </c>
      <c r="AB17" s="71">
        <f t="shared" si="26"/>
        <v>0</v>
      </c>
      <c r="AC17" s="47">
        <f t="shared" si="26"/>
        <v>0</v>
      </c>
      <c r="AD17" s="49">
        <f t="shared" si="26"/>
        <v>0</v>
      </c>
      <c r="AE17" s="49">
        <f t="shared" si="26"/>
        <v>0</v>
      </c>
      <c r="AF17" s="49">
        <f t="shared" si="26"/>
        <v>0</v>
      </c>
      <c r="AG17" s="49">
        <f t="shared" si="26"/>
        <v>0</v>
      </c>
      <c r="AH17" s="49">
        <f t="shared" si="26"/>
        <v>0</v>
      </c>
      <c r="AI17" s="49">
        <f t="shared" si="26"/>
        <v>0</v>
      </c>
      <c r="AJ17" s="49">
        <f t="shared" si="26"/>
        <v>0</v>
      </c>
      <c r="AK17" s="51">
        <f t="shared" si="10"/>
        <v>0</v>
      </c>
    </row>
    <row r="18" spans="1:38" s="5" customFormat="1" x14ac:dyDescent="0.25">
      <c r="A18" s="5" t="str">
        <f t="shared" si="6"/>
        <v>001000012</v>
      </c>
      <c r="B18" t="s">
        <v>57</v>
      </c>
      <c r="C18" s="5" t="s">
        <v>44</v>
      </c>
      <c r="D18" s="3">
        <f>Данные!F13</f>
        <v>0</v>
      </c>
      <c r="E18" s="42" t="s">
        <v>105</v>
      </c>
      <c r="F18" s="45" t="s">
        <v>151</v>
      </c>
      <c r="G18" s="55" t="s">
        <v>106</v>
      </c>
      <c r="H18" s="56">
        <f t="shared" si="19"/>
        <v>0</v>
      </c>
      <c r="I18" s="47">
        <f t="shared" si="0"/>
        <v>0</v>
      </c>
      <c r="J18" s="56">
        <f t="shared" si="20"/>
        <v>0</v>
      </c>
      <c r="K18" s="56">
        <f t="shared" si="20"/>
        <v>0</v>
      </c>
      <c r="L18" s="56">
        <f t="shared" si="20"/>
        <v>0</v>
      </c>
      <c r="M18" s="56">
        <f t="shared" si="20"/>
        <v>0</v>
      </c>
      <c r="N18" s="56">
        <f t="shared" si="20"/>
        <v>0</v>
      </c>
      <c r="O18" s="56">
        <f t="shared" si="20"/>
        <v>0</v>
      </c>
      <c r="P18" s="56">
        <f t="shared" si="20"/>
        <v>0</v>
      </c>
      <c r="Q18" s="95">
        <f t="shared" si="21"/>
        <v>0</v>
      </c>
      <c r="R18" s="56">
        <f t="shared" si="22"/>
        <v>0</v>
      </c>
      <c r="S18" s="47">
        <f t="shared" si="23"/>
        <v>0</v>
      </c>
      <c r="T18" s="56">
        <f t="shared" si="24"/>
        <v>0</v>
      </c>
      <c r="U18" s="56">
        <f t="shared" si="24"/>
        <v>0</v>
      </c>
      <c r="V18" s="56">
        <f t="shared" si="24"/>
        <v>0</v>
      </c>
      <c r="W18" s="56">
        <f t="shared" si="24"/>
        <v>0</v>
      </c>
      <c r="X18" s="56">
        <f t="shared" si="24"/>
        <v>0</v>
      </c>
      <c r="Y18" s="56">
        <f t="shared" si="24"/>
        <v>0</v>
      </c>
      <c r="Z18" s="56">
        <f t="shared" si="24"/>
        <v>0</v>
      </c>
      <c r="AA18" s="51">
        <f t="shared" si="25"/>
        <v>0</v>
      </c>
      <c r="AB18" s="71">
        <f t="shared" si="26"/>
        <v>0</v>
      </c>
      <c r="AC18" s="47">
        <f t="shared" si="26"/>
        <v>0</v>
      </c>
      <c r="AD18" s="49">
        <f t="shared" si="26"/>
        <v>0</v>
      </c>
      <c r="AE18" s="49">
        <f t="shared" si="26"/>
        <v>0</v>
      </c>
      <c r="AF18" s="49">
        <f t="shared" si="26"/>
        <v>0</v>
      </c>
      <c r="AG18" s="49">
        <f t="shared" si="26"/>
        <v>0</v>
      </c>
      <c r="AH18" s="49">
        <f t="shared" si="26"/>
        <v>0</v>
      </c>
      <c r="AI18" s="49">
        <f t="shared" si="26"/>
        <v>0</v>
      </c>
      <c r="AJ18" s="49">
        <f t="shared" si="26"/>
        <v>0</v>
      </c>
      <c r="AK18" s="51">
        <f t="shared" si="10"/>
        <v>0</v>
      </c>
    </row>
    <row r="19" spans="1:38" s="5" customFormat="1" ht="60" x14ac:dyDescent="0.25">
      <c r="A19" s="5" t="str">
        <f t="shared" si="6"/>
        <v>001000013</v>
      </c>
      <c r="B19" t="s">
        <v>57</v>
      </c>
      <c r="C19" s="5" t="s">
        <v>45</v>
      </c>
      <c r="D19" s="3">
        <f>Данные!F14</f>
        <v>0</v>
      </c>
      <c r="E19" s="42" t="s">
        <v>107</v>
      </c>
      <c r="F19" s="45" t="s">
        <v>152</v>
      </c>
      <c r="G19" s="55" t="s">
        <v>169</v>
      </c>
      <c r="H19" s="56">
        <f t="shared" si="19"/>
        <v>0</v>
      </c>
      <c r="I19" s="47">
        <f t="shared" si="0"/>
        <v>0</v>
      </c>
      <c r="J19" s="56">
        <f t="shared" si="20"/>
        <v>0</v>
      </c>
      <c r="K19" s="56">
        <f t="shared" si="20"/>
        <v>0</v>
      </c>
      <c r="L19" s="56">
        <f t="shared" si="20"/>
        <v>0</v>
      </c>
      <c r="M19" s="56">
        <f t="shared" si="20"/>
        <v>0</v>
      </c>
      <c r="N19" s="56">
        <f t="shared" si="20"/>
        <v>0</v>
      </c>
      <c r="O19" s="56">
        <f t="shared" si="20"/>
        <v>0</v>
      </c>
      <c r="P19" s="56">
        <f t="shared" si="20"/>
        <v>0</v>
      </c>
      <c r="Q19" s="95">
        <f t="shared" si="21"/>
        <v>0</v>
      </c>
      <c r="R19" s="56">
        <f t="shared" si="22"/>
        <v>0</v>
      </c>
      <c r="S19" s="47">
        <f t="shared" si="23"/>
        <v>0</v>
      </c>
      <c r="T19" s="56">
        <f t="shared" si="24"/>
        <v>0</v>
      </c>
      <c r="U19" s="56">
        <f t="shared" si="24"/>
        <v>0</v>
      </c>
      <c r="V19" s="56">
        <f t="shared" si="24"/>
        <v>0</v>
      </c>
      <c r="W19" s="56">
        <f t="shared" si="24"/>
        <v>0</v>
      </c>
      <c r="X19" s="56">
        <f t="shared" si="24"/>
        <v>0</v>
      </c>
      <c r="Y19" s="56">
        <f t="shared" si="24"/>
        <v>0</v>
      </c>
      <c r="Z19" s="56">
        <f t="shared" si="24"/>
        <v>0</v>
      </c>
      <c r="AA19" s="51">
        <f t="shared" si="25"/>
        <v>0</v>
      </c>
      <c r="AB19" s="71">
        <f t="shared" si="26"/>
        <v>0</v>
      </c>
      <c r="AC19" s="47">
        <f t="shared" si="26"/>
        <v>0</v>
      </c>
      <c r="AD19" s="49">
        <f t="shared" si="26"/>
        <v>0</v>
      </c>
      <c r="AE19" s="49">
        <f t="shared" si="26"/>
        <v>0</v>
      </c>
      <c r="AF19" s="49">
        <f t="shared" si="26"/>
        <v>0</v>
      </c>
      <c r="AG19" s="49">
        <f t="shared" si="26"/>
        <v>0</v>
      </c>
      <c r="AH19" s="49">
        <f t="shared" si="26"/>
        <v>0</v>
      </c>
      <c r="AI19" s="49">
        <f t="shared" si="26"/>
        <v>0</v>
      </c>
      <c r="AJ19" s="49">
        <f t="shared" si="26"/>
        <v>0</v>
      </c>
      <c r="AK19" s="51">
        <f t="shared" si="10"/>
        <v>0</v>
      </c>
    </row>
    <row r="20" spans="1:38" s="5" customFormat="1" x14ac:dyDescent="0.25">
      <c r="A20" s="5" t="str">
        <f t="shared" si="6"/>
        <v/>
      </c>
      <c r="D20" s="3" t="s">
        <v>132</v>
      </c>
      <c r="E20" s="46" t="s">
        <v>139</v>
      </c>
      <c r="G20" s="3"/>
      <c r="H20" s="47">
        <f t="shared" ref="H20:AK20" si="27">H14-H15-H16-H17-H18-H19</f>
        <v>0</v>
      </c>
      <c r="I20" s="47">
        <f t="shared" si="27"/>
        <v>0</v>
      </c>
      <c r="J20" s="47">
        <f t="shared" si="27"/>
        <v>0</v>
      </c>
      <c r="K20" s="47">
        <f t="shared" si="27"/>
        <v>0</v>
      </c>
      <c r="L20" s="47">
        <f t="shared" si="27"/>
        <v>0</v>
      </c>
      <c r="M20" s="47">
        <f t="shared" si="27"/>
        <v>0</v>
      </c>
      <c r="N20" s="47">
        <f t="shared" si="27"/>
        <v>0</v>
      </c>
      <c r="O20" s="47">
        <f t="shared" si="27"/>
        <v>0</v>
      </c>
      <c r="P20" s="47">
        <f t="shared" si="27"/>
        <v>0</v>
      </c>
      <c r="Q20" s="97">
        <f t="shared" si="27"/>
        <v>0</v>
      </c>
      <c r="R20" s="47">
        <f t="shared" si="27"/>
        <v>0</v>
      </c>
      <c r="S20" s="47">
        <f t="shared" si="27"/>
        <v>0</v>
      </c>
      <c r="T20" s="47">
        <f t="shared" si="27"/>
        <v>0</v>
      </c>
      <c r="U20" s="47">
        <f t="shared" si="27"/>
        <v>0</v>
      </c>
      <c r="V20" s="47">
        <f t="shared" si="27"/>
        <v>0</v>
      </c>
      <c r="W20" s="47">
        <f t="shared" si="27"/>
        <v>0</v>
      </c>
      <c r="X20" s="47">
        <f t="shared" si="27"/>
        <v>0</v>
      </c>
      <c r="Y20" s="47">
        <f t="shared" si="27"/>
        <v>0</v>
      </c>
      <c r="Z20" s="47">
        <f t="shared" si="27"/>
        <v>0</v>
      </c>
      <c r="AA20" s="51">
        <f t="shared" ref="AA20" si="28">AA14-AA15-AA16-AA17-AA18-AA19</f>
        <v>0</v>
      </c>
      <c r="AB20" s="57">
        <f t="shared" si="27"/>
        <v>0</v>
      </c>
      <c r="AC20" s="48">
        <f t="shared" si="27"/>
        <v>0</v>
      </c>
      <c r="AD20" s="43">
        <f t="shared" si="27"/>
        <v>0</v>
      </c>
      <c r="AE20" s="43">
        <f t="shared" si="27"/>
        <v>0</v>
      </c>
      <c r="AF20" s="43">
        <f t="shared" si="27"/>
        <v>0</v>
      </c>
      <c r="AG20" s="43">
        <f t="shared" si="27"/>
        <v>0</v>
      </c>
      <c r="AH20" s="43">
        <f t="shared" si="27"/>
        <v>0</v>
      </c>
      <c r="AI20" s="43">
        <f t="shared" si="27"/>
        <v>0</v>
      </c>
      <c r="AJ20" s="43">
        <f t="shared" si="27"/>
        <v>0</v>
      </c>
      <c r="AK20" s="52">
        <f t="shared" si="27"/>
        <v>0</v>
      </c>
    </row>
    <row r="21" spans="1:38" s="5" customFormat="1" ht="60" x14ac:dyDescent="0.25">
      <c r="A21" s="5" t="str">
        <f t="shared" si="6"/>
        <v>001000014</v>
      </c>
      <c r="B21" t="s">
        <v>57</v>
      </c>
      <c r="C21" s="5" t="s">
        <v>46</v>
      </c>
      <c r="D21" s="3">
        <f>Данные!F15</f>
        <v>0</v>
      </c>
      <c r="E21" s="41" t="s">
        <v>109</v>
      </c>
      <c r="F21" s="45" t="s">
        <v>153</v>
      </c>
      <c r="G21" s="55" t="s">
        <v>170</v>
      </c>
      <c r="H21" s="56">
        <f t="shared" ref="H21:H27" si="29">IFERROR(VLOOKUP($A21,_f11,H$1,),0)</f>
        <v>0</v>
      </c>
      <c r="I21" s="47">
        <f t="shared" si="0"/>
        <v>0</v>
      </c>
      <c r="J21" s="56">
        <f t="shared" ref="J21:P27" si="30">IFERROR(VLOOKUP($A21,_f11,J$1,),0)</f>
        <v>0</v>
      </c>
      <c r="K21" s="56">
        <f t="shared" si="30"/>
        <v>0</v>
      </c>
      <c r="L21" s="56">
        <f t="shared" si="30"/>
        <v>0</v>
      </c>
      <c r="M21" s="56">
        <f t="shared" si="30"/>
        <v>0</v>
      </c>
      <c r="N21" s="56">
        <f t="shared" si="30"/>
        <v>0</v>
      </c>
      <c r="O21" s="56">
        <f t="shared" si="30"/>
        <v>0</v>
      </c>
      <c r="P21" s="56">
        <f t="shared" si="30"/>
        <v>0</v>
      </c>
      <c r="Q21" s="95">
        <f t="shared" ref="Q21:Q24" si="31">SUM(K21:P21)-H21</f>
        <v>0</v>
      </c>
      <c r="R21" s="56">
        <f t="shared" ref="R21:R27" si="32">IFERROR(VLOOKUP($A21,_f11,R$1,),0)</f>
        <v>0</v>
      </c>
      <c r="S21" s="47">
        <f t="shared" ref="S21:S24" si="33">R21-T21</f>
        <v>0</v>
      </c>
      <c r="T21" s="56">
        <f t="shared" ref="T21:Z27" si="34">IFERROR(VLOOKUP($A21,_f11,T$1,),0)</f>
        <v>0</v>
      </c>
      <c r="U21" s="56">
        <f t="shared" si="34"/>
        <v>0</v>
      </c>
      <c r="V21" s="56">
        <f t="shared" si="34"/>
        <v>0</v>
      </c>
      <c r="W21" s="56">
        <f t="shared" si="34"/>
        <v>0</v>
      </c>
      <c r="X21" s="56">
        <f t="shared" si="34"/>
        <v>0</v>
      </c>
      <c r="Y21" s="56">
        <f t="shared" si="34"/>
        <v>0</v>
      </c>
      <c r="Z21" s="56">
        <f t="shared" si="34"/>
        <v>0</v>
      </c>
      <c r="AA21" s="51">
        <f t="shared" ref="AA21:AA25" si="35">SUM(U21:Z21)-R21</f>
        <v>0</v>
      </c>
      <c r="AB21" s="71">
        <f t="shared" ref="AB21:AJ25" si="36">H21-R21</f>
        <v>0</v>
      </c>
      <c r="AC21" s="47">
        <f t="shared" si="36"/>
        <v>0</v>
      </c>
      <c r="AD21" s="49">
        <f t="shared" si="36"/>
        <v>0</v>
      </c>
      <c r="AE21" s="49">
        <f t="shared" si="36"/>
        <v>0</v>
      </c>
      <c r="AF21" s="49">
        <f t="shared" si="36"/>
        <v>0</v>
      </c>
      <c r="AG21" s="49">
        <f t="shared" si="36"/>
        <v>0</v>
      </c>
      <c r="AH21" s="49">
        <f t="shared" si="36"/>
        <v>0</v>
      </c>
      <c r="AI21" s="49">
        <f t="shared" si="36"/>
        <v>0</v>
      </c>
      <c r="AJ21" s="49">
        <f t="shared" si="36"/>
        <v>0</v>
      </c>
      <c r="AK21" s="51">
        <f t="shared" si="10"/>
        <v>0</v>
      </c>
    </row>
    <row r="22" spans="1:38" s="5" customFormat="1" ht="60" x14ac:dyDescent="0.25">
      <c r="A22" s="5" t="str">
        <f t="shared" si="6"/>
        <v>001000015</v>
      </c>
      <c r="B22" t="s">
        <v>57</v>
      </c>
      <c r="C22" s="5" t="s">
        <v>47</v>
      </c>
      <c r="D22" s="3">
        <f>Данные!F16</f>
        <v>0</v>
      </c>
      <c r="E22" s="42" t="s">
        <v>163</v>
      </c>
      <c r="F22" s="45" t="s">
        <v>154</v>
      </c>
      <c r="G22" s="55" t="s">
        <v>113</v>
      </c>
      <c r="H22" s="56">
        <f t="shared" si="29"/>
        <v>0</v>
      </c>
      <c r="I22" s="47">
        <f t="shared" si="0"/>
        <v>0</v>
      </c>
      <c r="J22" s="56">
        <f t="shared" si="30"/>
        <v>0</v>
      </c>
      <c r="K22" s="56">
        <f t="shared" si="30"/>
        <v>0</v>
      </c>
      <c r="L22" s="56">
        <f t="shared" si="30"/>
        <v>0</v>
      </c>
      <c r="M22" s="56">
        <f t="shared" si="30"/>
        <v>0</v>
      </c>
      <c r="N22" s="56">
        <f t="shared" si="30"/>
        <v>0</v>
      </c>
      <c r="O22" s="56">
        <f t="shared" si="30"/>
        <v>0</v>
      </c>
      <c r="P22" s="56">
        <f t="shared" si="30"/>
        <v>0</v>
      </c>
      <c r="Q22" s="95">
        <f t="shared" si="31"/>
        <v>0</v>
      </c>
      <c r="R22" s="56">
        <f t="shared" si="32"/>
        <v>0</v>
      </c>
      <c r="S22" s="47">
        <f t="shared" si="33"/>
        <v>0</v>
      </c>
      <c r="T22" s="56">
        <f t="shared" si="34"/>
        <v>0</v>
      </c>
      <c r="U22" s="56">
        <f t="shared" si="34"/>
        <v>0</v>
      </c>
      <c r="V22" s="56">
        <f t="shared" si="34"/>
        <v>0</v>
      </c>
      <c r="W22" s="56">
        <f t="shared" si="34"/>
        <v>0</v>
      </c>
      <c r="X22" s="56">
        <f t="shared" si="34"/>
        <v>0</v>
      </c>
      <c r="Y22" s="56">
        <f t="shared" si="34"/>
        <v>0</v>
      </c>
      <c r="Z22" s="56">
        <f t="shared" si="34"/>
        <v>0</v>
      </c>
      <c r="AA22" s="51">
        <f t="shared" si="35"/>
        <v>0</v>
      </c>
      <c r="AB22" s="71">
        <f t="shared" si="36"/>
        <v>0</v>
      </c>
      <c r="AC22" s="47">
        <f t="shared" si="36"/>
        <v>0</v>
      </c>
      <c r="AD22" s="49">
        <f t="shared" si="36"/>
        <v>0</v>
      </c>
      <c r="AE22" s="49">
        <f t="shared" si="36"/>
        <v>0</v>
      </c>
      <c r="AF22" s="49">
        <f t="shared" si="36"/>
        <v>0</v>
      </c>
      <c r="AG22" s="49">
        <f t="shared" si="36"/>
        <v>0</v>
      </c>
      <c r="AH22" s="49">
        <f t="shared" si="36"/>
        <v>0</v>
      </c>
      <c r="AI22" s="49">
        <f t="shared" si="36"/>
        <v>0</v>
      </c>
      <c r="AJ22" s="49">
        <f t="shared" si="36"/>
        <v>0</v>
      </c>
      <c r="AK22" s="51">
        <f t="shared" si="10"/>
        <v>0</v>
      </c>
    </row>
    <row r="23" spans="1:38" s="5" customFormat="1" x14ac:dyDescent="0.25">
      <c r="A23" s="5" t="str">
        <f t="shared" si="6"/>
        <v>001000016</v>
      </c>
      <c r="B23" t="s">
        <v>57</v>
      </c>
      <c r="C23" s="5" t="s">
        <v>48</v>
      </c>
      <c r="D23" s="3">
        <f>Данные!F17</f>
        <v>0</v>
      </c>
      <c r="E23" s="42" t="s">
        <v>115</v>
      </c>
      <c r="F23" s="45" t="s">
        <v>155</v>
      </c>
      <c r="G23" s="55" t="s">
        <v>116</v>
      </c>
      <c r="H23" s="56">
        <f t="shared" si="29"/>
        <v>0</v>
      </c>
      <c r="I23" s="47">
        <f t="shared" si="0"/>
        <v>0</v>
      </c>
      <c r="J23" s="56">
        <f t="shared" si="30"/>
        <v>0</v>
      </c>
      <c r="K23" s="56">
        <f t="shared" si="30"/>
        <v>0</v>
      </c>
      <c r="L23" s="56">
        <f t="shared" si="30"/>
        <v>0</v>
      </c>
      <c r="M23" s="56">
        <f t="shared" si="30"/>
        <v>0</v>
      </c>
      <c r="N23" s="56">
        <f t="shared" si="30"/>
        <v>0</v>
      </c>
      <c r="O23" s="56">
        <f t="shared" si="30"/>
        <v>0</v>
      </c>
      <c r="P23" s="56">
        <f t="shared" si="30"/>
        <v>0</v>
      </c>
      <c r="Q23" s="95">
        <f t="shared" si="31"/>
        <v>0</v>
      </c>
      <c r="R23" s="56">
        <f t="shared" si="32"/>
        <v>0</v>
      </c>
      <c r="S23" s="47">
        <f t="shared" si="33"/>
        <v>0</v>
      </c>
      <c r="T23" s="56">
        <f t="shared" si="34"/>
        <v>0</v>
      </c>
      <c r="U23" s="56">
        <f t="shared" si="34"/>
        <v>0</v>
      </c>
      <c r="V23" s="56">
        <f t="shared" si="34"/>
        <v>0</v>
      </c>
      <c r="W23" s="56">
        <f t="shared" si="34"/>
        <v>0</v>
      </c>
      <c r="X23" s="56">
        <f t="shared" si="34"/>
        <v>0</v>
      </c>
      <c r="Y23" s="56">
        <f t="shared" si="34"/>
        <v>0</v>
      </c>
      <c r="Z23" s="56">
        <f t="shared" si="34"/>
        <v>0</v>
      </c>
      <c r="AA23" s="51">
        <f t="shared" si="35"/>
        <v>0</v>
      </c>
      <c r="AB23" s="71">
        <f t="shared" si="36"/>
        <v>0</v>
      </c>
      <c r="AC23" s="47">
        <f t="shared" si="36"/>
        <v>0</v>
      </c>
      <c r="AD23" s="49">
        <f t="shared" si="36"/>
        <v>0</v>
      </c>
      <c r="AE23" s="49">
        <f t="shared" si="36"/>
        <v>0</v>
      </c>
      <c r="AF23" s="49">
        <f t="shared" si="36"/>
        <v>0</v>
      </c>
      <c r="AG23" s="49">
        <f t="shared" si="36"/>
        <v>0</v>
      </c>
      <c r="AH23" s="49">
        <f t="shared" si="36"/>
        <v>0</v>
      </c>
      <c r="AI23" s="49">
        <f t="shared" si="36"/>
        <v>0</v>
      </c>
      <c r="AJ23" s="49">
        <f t="shared" si="36"/>
        <v>0</v>
      </c>
      <c r="AK23" s="51">
        <f t="shared" si="10"/>
        <v>0</v>
      </c>
    </row>
    <row r="24" spans="1:38" s="5" customFormat="1" ht="30" x14ac:dyDescent="0.25">
      <c r="A24" s="5" t="str">
        <f t="shared" si="6"/>
        <v>001000017</v>
      </c>
      <c r="B24" t="s">
        <v>57</v>
      </c>
      <c r="C24" s="5" t="s">
        <v>49</v>
      </c>
      <c r="D24" s="3">
        <f>Данные!F18</f>
        <v>0</v>
      </c>
      <c r="E24" s="42" t="s">
        <v>117</v>
      </c>
      <c r="F24" s="45" t="s">
        <v>156</v>
      </c>
      <c r="G24" s="55" t="s">
        <v>171</v>
      </c>
      <c r="H24" s="56">
        <f t="shared" si="29"/>
        <v>0</v>
      </c>
      <c r="I24" s="47">
        <f t="shared" si="0"/>
        <v>0</v>
      </c>
      <c r="J24" s="56">
        <f t="shared" si="30"/>
        <v>0</v>
      </c>
      <c r="K24" s="56">
        <f t="shared" si="30"/>
        <v>0</v>
      </c>
      <c r="L24" s="56">
        <f t="shared" si="30"/>
        <v>0</v>
      </c>
      <c r="M24" s="56">
        <f t="shared" si="30"/>
        <v>0</v>
      </c>
      <c r="N24" s="56">
        <f t="shared" si="30"/>
        <v>0</v>
      </c>
      <c r="O24" s="56">
        <f t="shared" si="30"/>
        <v>0</v>
      </c>
      <c r="P24" s="56">
        <f t="shared" si="30"/>
        <v>0</v>
      </c>
      <c r="Q24" s="95">
        <f t="shared" si="31"/>
        <v>0</v>
      </c>
      <c r="R24" s="56">
        <f t="shared" si="32"/>
        <v>0</v>
      </c>
      <c r="S24" s="47">
        <f t="shared" si="33"/>
        <v>0</v>
      </c>
      <c r="T24" s="56">
        <f t="shared" si="34"/>
        <v>0</v>
      </c>
      <c r="U24" s="56">
        <f t="shared" si="34"/>
        <v>0</v>
      </c>
      <c r="V24" s="56">
        <f t="shared" si="34"/>
        <v>0</v>
      </c>
      <c r="W24" s="56">
        <f t="shared" si="34"/>
        <v>0</v>
      </c>
      <c r="X24" s="56">
        <f t="shared" si="34"/>
        <v>0</v>
      </c>
      <c r="Y24" s="56">
        <f t="shared" si="34"/>
        <v>0</v>
      </c>
      <c r="Z24" s="56">
        <f t="shared" si="34"/>
        <v>0</v>
      </c>
      <c r="AA24" s="51">
        <f t="shared" si="35"/>
        <v>0</v>
      </c>
      <c r="AB24" s="71">
        <f t="shared" si="36"/>
        <v>0</v>
      </c>
      <c r="AC24" s="47">
        <f t="shared" si="36"/>
        <v>0</v>
      </c>
      <c r="AD24" s="49">
        <f t="shared" si="36"/>
        <v>0</v>
      </c>
      <c r="AE24" s="49">
        <f t="shared" si="36"/>
        <v>0</v>
      </c>
      <c r="AF24" s="49">
        <f t="shared" si="36"/>
        <v>0</v>
      </c>
      <c r="AG24" s="49">
        <f t="shared" si="36"/>
        <v>0</v>
      </c>
      <c r="AH24" s="49">
        <f t="shared" si="36"/>
        <v>0</v>
      </c>
      <c r="AI24" s="49">
        <f t="shared" si="36"/>
        <v>0</v>
      </c>
      <c r="AJ24" s="49">
        <f t="shared" si="36"/>
        <v>0</v>
      </c>
      <c r="AK24" s="51">
        <f t="shared" si="10"/>
        <v>0</v>
      </c>
    </row>
    <row r="25" spans="1:38" s="5" customFormat="1" ht="60" x14ac:dyDescent="0.25">
      <c r="A25" s="5" t="str">
        <f t="shared" si="6"/>
        <v>001000018</v>
      </c>
      <c r="B25" t="s">
        <v>57</v>
      </c>
      <c r="C25" s="5" t="s">
        <v>50</v>
      </c>
      <c r="D25" s="3">
        <f>Данные!F19</f>
        <v>0</v>
      </c>
      <c r="E25" s="111" t="s">
        <v>120</v>
      </c>
      <c r="F25" s="112" t="s">
        <v>157</v>
      </c>
      <c r="G25" s="3"/>
      <c r="H25" s="56">
        <f t="shared" si="29"/>
        <v>0</v>
      </c>
      <c r="I25" s="47">
        <f t="shared" si="0"/>
        <v>0</v>
      </c>
      <c r="J25" s="56">
        <f t="shared" si="30"/>
        <v>0</v>
      </c>
      <c r="K25" s="56">
        <f t="shared" si="30"/>
        <v>0</v>
      </c>
      <c r="L25" s="56">
        <f t="shared" si="30"/>
        <v>0</v>
      </c>
      <c r="M25" s="56">
        <f t="shared" si="30"/>
        <v>0</v>
      </c>
      <c r="N25" s="56">
        <f t="shared" si="30"/>
        <v>0</v>
      </c>
      <c r="O25" s="56">
        <f t="shared" si="30"/>
        <v>0</v>
      </c>
      <c r="P25" s="56">
        <f t="shared" si="30"/>
        <v>0</v>
      </c>
      <c r="Q25" s="95">
        <f t="shared" ref="Q25:Q51" si="37">SUM(K25:P25)-H25</f>
        <v>0</v>
      </c>
      <c r="R25" s="56">
        <f t="shared" si="32"/>
        <v>0</v>
      </c>
      <c r="S25" s="47">
        <f t="shared" ref="S25:S51" si="38">R25-T25</f>
        <v>0</v>
      </c>
      <c r="T25" s="56">
        <f t="shared" si="34"/>
        <v>0</v>
      </c>
      <c r="U25" s="56">
        <f t="shared" si="34"/>
        <v>0</v>
      </c>
      <c r="V25" s="56">
        <f t="shared" si="34"/>
        <v>0</v>
      </c>
      <c r="W25" s="56">
        <f t="shared" si="34"/>
        <v>0</v>
      </c>
      <c r="X25" s="56">
        <f t="shared" si="34"/>
        <v>0</v>
      </c>
      <c r="Y25" s="56">
        <f t="shared" si="34"/>
        <v>0</v>
      </c>
      <c r="Z25" s="56">
        <f t="shared" si="34"/>
        <v>0</v>
      </c>
      <c r="AA25" s="51">
        <f t="shared" si="35"/>
        <v>0</v>
      </c>
      <c r="AB25" s="71">
        <f t="shared" si="36"/>
        <v>0</v>
      </c>
      <c r="AC25" s="47">
        <f t="shared" si="36"/>
        <v>0</v>
      </c>
      <c r="AD25" s="49">
        <f t="shared" si="36"/>
        <v>0</v>
      </c>
      <c r="AE25" s="49">
        <f t="shared" si="36"/>
        <v>0</v>
      </c>
      <c r="AF25" s="49">
        <f t="shared" si="36"/>
        <v>0</v>
      </c>
      <c r="AG25" s="49">
        <f t="shared" si="36"/>
        <v>0</v>
      </c>
      <c r="AH25" s="49">
        <f t="shared" si="36"/>
        <v>0</v>
      </c>
      <c r="AI25" s="49">
        <f t="shared" si="36"/>
        <v>0</v>
      </c>
      <c r="AJ25" s="49">
        <f t="shared" si="36"/>
        <v>0</v>
      </c>
      <c r="AK25" s="51">
        <f t="shared" si="10"/>
        <v>0</v>
      </c>
    </row>
    <row r="26" spans="1:38" s="5" customFormat="1" x14ac:dyDescent="0.25">
      <c r="A26" s="5" t="str">
        <f t="shared" ref="A26:A27" si="39">B26&amp;C26</f>
        <v>001000019</v>
      </c>
      <c r="B26" t="s">
        <v>57</v>
      </c>
      <c r="C26" s="5" t="s">
        <v>174</v>
      </c>
      <c r="D26" s="3">
        <f>Данные!F20</f>
        <v>0</v>
      </c>
      <c r="E26" s="113" t="s">
        <v>176</v>
      </c>
      <c r="F26" s="114">
        <v>19</v>
      </c>
      <c r="G26" s="114" t="s">
        <v>177</v>
      </c>
      <c r="H26" s="56">
        <f t="shared" si="29"/>
        <v>0</v>
      </c>
      <c r="I26" s="47">
        <f t="shared" ref="I26:I27" si="40">H26-J26</f>
        <v>0</v>
      </c>
      <c r="J26" s="56">
        <f t="shared" si="30"/>
        <v>0</v>
      </c>
      <c r="K26" s="56">
        <f t="shared" si="30"/>
        <v>0</v>
      </c>
      <c r="L26" s="56">
        <f t="shared" si="30"/>
        <v>0</v>
      </c>
      <c r="M26" s="56">
        <f t="shared" si="30"/>
        <v>0</v>
      </c>
      <c r="N26" s="56">
        <f t="shared" si="30"/>
        <v>0</v>
      </c>
      <c r="O26" s="56">
        <f t="shared" si="30"/>
        <v>0</v>
      </c>
      <c r="P26" s="56">
        <f t="shared" si="30"/>
        <v>0</v>
      </c>
      <c r="Q26" s="95">
        <f t="shared" ref="Q26:Q27" si="41">SUM(K26:P26)-H26</f>
        <v>0</v>
      </c>
      <c r="R26" s="56">
        <f t="shared" si="32"/>
        <v>0</v>
      </c>
      <c r="S26" s="47">
        <f t="shared" ref="S26:S27" si="42">R26-T26</f>
        <v>0</v>
      </c>
      <c r="T26" s="56">
        <f t="shared" si="34"/>
        <v>0</v>
      </c>
      <c r="U26" s="56">
        <f t="shared" si="34"/>
        <v>0</v>
      </c>
      <c r="V26" s="56">
        <f t="shared" si="34"/>
        <v>0</v>
      </c>
      <c r="W26" s="56">
        <f t="shared" si="34"/>
        <v>0</v>
      </c>
      <c r="X26" s="56">
        <f t="shared" si="34"/>
        <v>0</v>
      </c>
      <c r="Y26" s="56">
        <f t="shared" si="34"/>
        <v>0</v>
      </c>
      <c r="Z26" s="56">
        <f t="shared" si="34"/>
        <v>0</v>
      </c>
      <c r="AA26" s="51">
        <f t="shared" ref="AA26:AA27" si="43">SUM(U26:Z26)-R26</f>
        <v>0</v>
      </c>
      <c r="AB26" s="71">
        <f t="shared" ref="AB26:AB27" si="44">H26-R26</f>
        <v>0</v>
      </c>
      <c r="AC26" s="47">
        <f t="shared" ref="AC26:AC27" si="45">I26-S26</f>
        <v>0</v>
      </c>
      <c r="AD26" s="49">
        <f t="shared" ref="AD26:AD27" si="46">J26-T26</f>
        <v>0</v>
      </c>
      <c r="AE26" s="49">
        <f t="shared" ref="AE26:AE27" si="47">K26-U26</f>
        <v>0</v>
      </c>
      <c r="AF26" s="49">
        <f t="shared" ref="AF26:AF27" si="48">L26-V26</f>
        <v>0</v>
      </c>
      <c r="AG26" s="49">
        <f t="shared" ref="AG26:AG27" si="49">M26-W26</f>
        <v>0</v>
      </c>
      <c r="AH26" s="49">
        <f t="shared" ref="AH26:AH27" si="50">N26-X26</f>
        <v>0</v>
      </c>
      <c r="AI26" s="49">
        <f t="shared" ref="AI26:AI27" si="51">O26-Y26</f>
        <v>0</v>
      </c>
      <c r="AJ26" s="49">
        <f t="shared" ref="AJ26:AJ27" si="52">P26-Z26</f>
        <v>0</v>
      </c>
      <c r="AK26" s="51">
        <f t="shared" ref="AK26:AK27" si="53">SUM(AE26:AJ26)-AB26</f>
        <v>0</v>
      </c>
    </row>
    <row r="27" spans="1:38" s="5" customFormat="1" x14ac:dyDescent="0.25">
      <c r="A27" s="5" t="str">
        <f t="shared" si="39"/>
        <v>001000020</v>
      </c>
      <c r="B27" t="s">
        <v>57</v>
      </c>
      <c r="C27" s="5" t="s">
        <v>175</v>
      </c>
      <c r="D27" s="3">
        <f>Данные!F21</f>
        <v>0</v>
      </c>
      <c r="E27" s="113" t="s">
        <v>178</v>
      </c>
      <c r="F27" s="114">
        <v>20</v>
      </c>
      <c r="G27" s="114" t="s">
        <v>179</v>
      </c>
      <c r="H27" s="56">
        <f t="shared" si="29"/>
        <v>0</v>
      </c>
      <c r="I27" s="47">
        <f t="shared" si="40"/>
        <v>0</v>
      </c>
      <c r="J27" s="56">
        <f t="shared" si="30"/>
        <v>0</v>
      </c>
      <c r="K27" s="56">
        <f t="shared" si="30"/>
        <v>0</v>
      </c>
      <c r="L27" s="56">
        <f t="shared" si="30"/>
        <v>0</v>
      </c>
      <c r="M27" s="56">
        <f t="shared" si="30"/>
        <v>0</v>
      </c>
      <c r="N27" s="56">
        <f t="shared" si="30"/>
        <v>0</v>
      </c>
      <c r="O27" s="56">
        <f t="shared" si="30"/>
        <v>0</v>
      </c>
      <c r="P27" s="56">
        <f t="shared" si="30"/>
        <v>0</v>
      </c>
      <c r="Q27" s="95">
        <f t="shared" si="41"/>
        <v>0</v>
      </c>
      <c r="R27" s="56">
        <f t="shared" si="32"/>
        <v>0</v>
      </c>
      <c r="S27" s="47">
        <f t="shared" si="42"/>
        <v>0</v>
      </c>
      <c r="T27" s="56">
        <f t="shared" si="34"/>
        <v>0</v>
      </c>
      <c r="U27" s="56">
        <f t="shared" si="34"/>
        <v>0</v>
      </c>
      <c r="V27" s="56">
        <f t="shared" si="34"/>
        <v>0</v>
      </c>
      <c r="W27" s="56">
        <f t="shared" si="34"/>
        <v>0</v>
      </c>
      <c r="X27" s="56">
        <f t="shared" si="34"/>
        <v>0</v>
      </c>
      <c r="Y27" s="56">
        <f t="shared" si="34"/>
        <v>0</v>
      </c>
      <c r="Z27" s="56">
        <f t="shared" si="34"/>
        <v>0</v>
      </c>
      <c r="AA27" s="51">
        <f t="shared" si="43"/>
        <v>0</v>
      </c>
      <c r="AB27" s="71">
        <f t="shared" si="44"/>
        <v>0</v>
      </c>
      <c r="AC27" s="47">
        <f t="shared" si="45"/>
        <v>0</v>
      </c>
      <c r="AD27" s="49">
        <f t="shared" si="46"/>
        <v>0</v>
      </c>
      <c r="AE27" s="49">
        <f t="shared" si="47"/>
        <v>0</v>
      </c>
      <c r="AF27" s="49">
        <f t="shared" si="48"/>
        <v>0</v>
      </c>
      <c r="AG27" s="49">
        <f t="shared" si="49"/>
        <v>0</v>
      </c>
      <c r="AH27" s="49">
        <f t="shared" si="50"/>
        <v>0</v>
      </c>
      <c r="AI27" s="49">
        <f t="shared" si="51"/>
        <v>0</v>
      </c>
      <c r="AJ27" s="49">
        <f t="shared" si="52"/>
        <v>0</v>
      </c>
      <c r="AK27" s="51">
        <f t="shared" si="53"/>
        <v>0</v>
      </c>
    </row>
    <row r="28" spans="1:38" s="5" customFormat="1" x14ac:dyDescent="0.25">
      <c r="A28" s="5" t="str">
        <f t="shared" si="6"/>
        <v/>
      </c>
      <c r="D28" s="3" t="s">
        <v>0</v>
      </c>
      <c r="E28" s="3"/>
      <c r="F28" s="44"/>
      <c r="G28" s="3"/>
      <c r="H28" s="47">
        <f>H5-H6-H9-H14-H21-H22-H23-H24-H26-H27</f>
        <v>0</v>
      </c>
      <c r="I28" s="47">
        <f t="shared" ref="I28:AK28" si="54">I5-I6-I9-I14-I21-I22-I23-I24-I26-I27</f>
        <v>0</v>
      </c>
      <c r="J28" s="47">
        <f t="shared" si="54"/>
        <v>0</v>
      </c>
      <c r="K28" s="47">
        <f t="shared" si="54"/>
        <v>0</v>
      </c>
      <c r="L28" s="47">
        <f t="shared" si="54"/>
        <v>0</v>
      </c>
      <c r="M28" s="47">
        <f t="shared" si="54"/>
        <v>0</v>
      </c>
      <c r="N28" s="47">
        <f t="shared" si="54"/>
        <v>0</v>
      </c>
      <c r="O28" s="47">
        <f t="shared" si="54"/>
        <v>0</v>
      </c>
      <c r="P28" s="47">
        <f t="shared" si="54"/>
        <v>0</v>
      </c>
      <c r="Q28" s="47">
        <f t="shared" si="54"/>
        <v>0</v>
      </c>
      <c r="R28" s="47">
        <f t="shared" si="54"/>
        <v>0</v>
      </c>
      <c r="S28" s="47">
        <f t="shared" si="54"/>
        <v>0</v>
      </c>
      <c r="T28" s="47">
        <f t="shared" si="54"/>
        <v>0</v>
      </c>
      <c r="U28" s="47">
        <f t="shared" si="54"/>
        <v>0</v>
      </c>
      <c r="V28" s="47">
        <f t="shared" si="54"/>
        <v>0</v>
      </c>
      <c r="W28" s="47">
        <f t="shared" si="54"/>
        <v>0</v>
      </c>
      <c r="X28" s="47">
        <f t="shared" si="54"/>
        <v>0</v>
      </c>
      <c r="Y28" s="47">
        <f t="shared" si="54"/>
        <v>0</v>
      </c>
      <c r="Z28" s="47">
        <f t="shared" si="54"/>
        <v>0</v>
      </c>
      <c r="AA28" s="47">
        <f t="shared" si="54"/>
        <v>0</v>
      </c>
      <c r="AB28" s="47">
        <f t="shared" si="54"/>
        <v>0</v>
      </c>
      <c r="AC28" s="47">
        <f t="shared" si="54"/>
        <v>0</v>
      </c>
      <c r="AD28" s="47">
        <f t="shared" si="54"/>
        <v>0</v>
      </c>
      <c r="AE28" s="47">
        <f t="shared" si="54"/>
        <v>0</v>
      </c>
      <c r="AF28" s="47">
        <f t="shared" si="54"/>
        <v>0</v>
      </c>
      <c r="AG28" s="47">
        <f t="shared" si="54"/>
        <v>0</v>
      </c>
      <c r="AH28" s="47">
        <f t="shared" si="54"/>
        <v>0</v>
      </c>
      <c r="AI28" s="47">
        <f t="shared" si="54"/>
        <v>0</v>
      </c>
      <c r="AJ28" s="47">
        <f t="shared" si="54"/>
        <v>0</v>
      </c>
      <c r="AK28" s="47">
        <f t="shared" si="54"/>
        <v>0</v>
      </c>
      <c r="AL28"/>
    </row>
    <row r="29" spans="1:38" s="5" customFormat="1" x14ac:dyDescent="0.25">
      <c r="A29" s="5" t="str">
        <f t="shared" si="6"/>
        <v/>
      </c>
      <c r="D29" s="3"/>
      <c r="E29" s="3"/>
      <c r="F29" s="44"/>
      <c r="G29" s="3"/>
      <c r="H29" s="56"/>
      <c r="I29" s="47"/>
      <c r="J29" s="56">
        <f t="shared" ref="J29:P33" si="55">IFERROR(VLOOKUP($A29,_f11,J$1,),0)</f>
        <v>0</v>
      </c>
      <c r="K29" s="56">
        <f t="shared" si="55"/>
        <v>0</v>
      </c>
      <c r="L29" s="56">
        <f t="shared" si="55"/>
        <v>0</v>
      </c>
      <c r="M29" s="56">
        <f t="shared" si="55"/>
        <v>0</v>
      </c>
      <c r="N29" s="56">
        <f t="shared" si="55"/>
        <v>0</v>
      </c>
      <c r="O29" s="56">
        <f t="shared" si="55"/>
        <v>0</v>
      </c>
      <c r="P29" s="56">
        <f t="shared" si="55"/>
        <v>0</v>
      </c>
      <c r="Q29" s="95">
        <f t="shared" si="37"/>
        <v>0</v>
      </c>
      <c r="R29" s="56">
        <f>IFERROR(VLOOKUP($A29,_f11,R$1,),0)</f>
        <v>0</v>
      </c>
      <c r="S29" s="47">
        <f t="shared" si="38"/>
        <v>0</v>
      </c>
      <c r="T29" s="56">
        <f t="shared" ref="T29:Z33" si="56">IFERROR(VLOOKUP($A29,_f11,T$1,),0)</f>
        <v>0</v>
      </c>
      <c r="U29" s="56">
        <f t="shared" si="56"/>
        <v>0</v>
      </c>
      <c r="V29" s="56">
        <f t="shared" si="56"/>
        <v>0</v>
      </c>
      <c r="W29" s="56">
        <f t="shared" si="56"/>
        <v>0</v>
      </c>
      <c r="X29" s="56">
        <f t="shared" si="56"/>
        <v>0</v>
      </c>
      <c r="Y29" s="56">
        <f t="shared" si="56"/>
        <v>0</v>
      </c>
      <c r="Z29" s="56">
        <f t="shared" si="56"/>
        <v>0</v>
      </c>
      <c r="AA29" s="51">
        <f t="shared" ref="AA29:AA33" si="57">SUM(U29:Z29)-R29</f>
        <v>0</v>
      </c>
      <c r="AB29" s="71"/>
      <c r="AC29" s="47"/>
      <c r="AD29" s="49"/>
      <c r="AE29" s="49"/>
      <c r="AF29" s="49"/>
      <c r="AG29" s="49"/>
      <c r="AH29" s="49"/>
      <c r="AI29" s="49"/>
      <c r="AJ29" s="49"/>
      <c r="AK29" s="51"/>
    </row>
    <row r="30" spans="1:38" s="5" customFormat="1" x14ac:dyDescent="0.25">
      <c r="A30" s="5" t="str">
        <f t="shared" si="6"/>
        <v/>
      </c>
      <c r="D30" s="3"/>
      <c r="E30" s="76" t="s">
        <v>165</v>
      </c>
      <c r="F30" s="44"/>
      <c r="G30" s="3"/>
      <c r="H30" s="56"/>
      <c r="I30" s="47"/>
      <c r="J30" s="56">
        <f t="shared" si="55"/>
        <v>0</v>
      </c>
      <c r="K30" s="56">
        <f t="shared" si="55"/>
        <v>0</v>
      </c>
      <c r="L30" s="56">
        <f t="shared" si="55"/>
        <v>0</v>
      </c>
      <c r="M30" s="56">
        <f t="shared" si="55"/>
        <v>0</v>
      </c>
      <c r="N30" s="56">
        <f t="shared" si="55"/>
        <v>0</v>
      </c>
      <c r="O30" s="56">
        <f t="shared" si="55"/>
        <v>0</v>
      </c>
      <c r="P30" s="56">
        <f t="shared" si="55"/>
        <v>0</v>
      </c>
      <c r="Q30" s="95">
        <f t="shared" si="37"/>
        <v>0</v>
      </c>
      <c r="R30" s="56">
        <f>IFERROR(VLOOKUP($A30,_f11,R$1,),0)</f>
        <v>0</v>
      </c>
      <c r="S30" s="47">
        <f t="shared" si="38"/>
        <v>0</v>
      </c>
      <c r="T30" s="56">
        <f t="shared" si="56"/>
        <v>0</v>
      </c>
      <c r="U30" s="56">
        <f t="shared" si="56"/>
        <v>0</v>
      </c>
      <c r="V30" s="56">
        <f t="shared" si="56"/>
        <v>0</v>
      </c>
      <c r="W30" s="56">
        <f t="shared" si="56"/>
        <v>0</v>
      </c>
      <c r="X30" s="56">
        <f t="shared" si="56"/>
        <v>0</v>
      </c>
      <c r="Y30" s="56">
        <f t="shared" si="56"/>
        <v>0</v>
      </c>
      <c r="Z30" s="56">
        <f t="shared" si="56"/>
        <v>0</v>
      </c>
      <c r="AA30" s="51">
        <f t="shared" si="57"/>
        <v>0</v>
      </c>
      <c r="AB30" s="71"/>
      <c r="AC30" s="47"/>
      <c r="AD30" s="49"/>
      <c r="AE30" s="49"/>
      <c r="AF30" s="49"/>
      <c r="AG30" s="49"/>
      <c r="AH30" s="49"/>
      <c r="AI30" s="49"/>
      <c r="AJ30" s="49"/>
      <c r="AK30" s="51"/>
    </row>
    <row r="31" spans="1:38" s="5" customFormat="1" ht="60" x14ac:dyDescent="0.25">
      <c r="A31" s="5" t="str">
        <f t="shared" si="6"/>
        <v>002000001</v>
      </c>
      <c r="B31" t="s">
        <v>32</v>
      </c>
      <c r="C31" t="s">
        <v>33</v>
      </c>
      <c r="D31" s="3">
        <f>Данные!F22</f>
        <v>0</v>
      </c>
      <c r="E31" s="40" t="s">
        <v>137</v>
      </c>
      <c r="F31" s="45" t="s">
        <v>140</v>
      </c>
      <c r="G31" s="54" t="s">
        <v>78</v>
      </c>
      <c r="H31" s="56">
        <f>IFERROR(VLOOKUP($A31,_f11,H$1,),0)</f>
        <v>0</v>
      </c>
      <c r="I31" s="47">
        <f t="shared" si="0"/>
        <v>0</v>
      </c>
      <c r="J31" s="56">
        <f t="shared" si="55"/>
        <v>0</v>
      </c>
      <c r="K31" s="56">
        <f t="shared" si="55"/>
        <v>0</v>
      </c>
      <c r="L31" s="56">
        <f t="shared" si="55"/>
        <v>0</v>
      </c>
      <c r="M31" s="56">
        <f t="shared" si="55"/>
        <v>0</v>
      </c>
      <c r="N31" s="56">
        <f t="shared" si="55"/>
        <v>0</v>
      </c>
      <c r="O31" s="56">
        <f t="shared" si="55"/>
        <v>0</v>
      </c>
      <c r="P31" s="56">
        <f t="shared" si="55"/>
        <v>0</v>
      </c>
      <c r="Q31" s="95">
        <f t="shared" si="37"/>
        <v>0</v>
      </c>
      <c r="R31" s="56">
        <f>IFERROR(VLOOKUP($A31,_f11,R$1,),0)</f>
        <v>0</v>
      </c>
      <c r="S31" s="47">
        <f t="shared" si="38"/>
        <v>0</v>
      </c>
      <c r="T31" s="56">
        <f t="shared" si="56"/>
        <v>0</v>
      </c>
      <c r="U31" s="56">
        <f t="shared" si="56"/>
        <v>0</v>
      </c>
      <c r="V31" s="56">
        <f t="shared" si="56"/>
        <v>0</v>
      </c>
      <c r="W31" s="56">
        <f t="shared" si="56"/>
        <v>0</v>
      </c>
      <c r="X31" s="56">
        <f t="shared" si="56"/>
        <v>0</v>
      </c>
      <c r="Y31" s="56">
        <f t="shared" si="56"/>
        <v>0</v>
      </c>
      <c r="Z31" s="56">
        <f t="shared" si="56"/>
        <v>0</v>
      </c>
      <c r="AA31" s="51">
        <f t="shared" si="57"/>
        <v>0</v>
      </c>
      <c r="AB31" s="71">
        <f t="shared" ref="AB31:AJ33" si="58">H31-R31</f>
        <v>0</v>
      </c>
      <c r="AC31" s="47">
        <f t="shared" si="58"/>
        <v>0</v>
      </c>
      <c r="AD31" s="49">
        <f t="shared" si="58"/>
        <v>0</v>
      </c>
      <c r="AE31" s="49">
        <f t="shared" si="58"/>
        <v>0</v>
      </c>
      <c r="AF31" s="49">
        <f t="shared" si="58"/>
        <v>0</v>
      </c>
      <c r="AG31" s="49">
        <f t="shared" si="58"/>
        <v>0</v>
      </c>
      <c r="AH31" s="49">
        <f t="shared" si="58"/>
        <v>0</v>
      </c>
      <c r="AI31" s="49">
        <f t="shared" si="58"/>
        <v>0</v>
      </c>
      <c r="AJ31" s="49">
        <f t="shared" si="58"/>
        <v>0</v>
      </c>
      <c r="AK31" s="51">
        <f t="shared" si="10"/>
        <v>0</v>
      </c>
    </row>
    <row r="32" spans="1:38" s="5" customFormat="1" ht="75" x14ac:dyDescent="0.25">
      <c r="A32" s="5" t="str">
        <f t="shared" si="6"/>
        <v>002000002</v>
      </c>
      <c r="B32" t="s">
        <v>32</v>
      </c>
      <c r="C32" s="5" t="s">
        <v>34</v>
      </c>
      <c r="D32" s="3">
        <f>Данные!F23</f>
        <v>0</v>
      </c>
      <c r="E32" s="41" t="s">
        <v>138</v>
      </c>
      <c r="F32" s="45" t="s">
        <v>141</v>
      </c>
      <c r="G32" s="55" t="s">
        <v>159</v>
      </c>
      <c r="H32" s="56">
        <f>IFERROR(VLOOKUP($A32,_f11,H$1,),0)</f>
        <v>0</v>
      </c>
      <c r="I32" s="47">
        <f t="shared" si="0"/>
        <v>0</v>
      </c>
      <c r="J32" s="56">
        <f t="shared" si="55"/>
        <v>0</v>
      </c>
      <c r="K32" s="56">
        <f t="shared" si="55"/>
        <v>0</v>
      </c>
      <c r="L32" s="56">
        <f t="shared" si="55"/>
        <v>0</v>
      </c>
      <c r="M32" s="56">
        <f t="shared" si="55"/>
        <v>0</v>
      </c>
      <c r="N32" s="56">
        <f t="shared" si="55"/>
        <v>0</v>
      </c>
      <c r="O32" s="56">
        <f t="shared" si="55"/>
        <v>0</v>
      </c>
      <c r="P32" s="56">
        <f t="shared" si="55"/>
        <v>0</v>
      </c>
      <c r="Q32" s="95">
        <f t="shared" si="37"/>
        <v>0</v>
      </c>
      <c r="R32" s="56">
        <f>IFERROR(VLOOKUP($A32,_f11,R$1,),0)</f>
        <v>0</v>
      </c>
      <c r="S32" s="47">
        <f t="shared" si="38"/>
        <v>0</v>
      </c>
      <c r="T32" s="56">
        <f t="shared" si="56"/>
        <v>0</v>
      </c>
      <c r="U32" s="56">
        <f t="shared" si="56"/>
        <v>0</v>
      </c>
      <c r="V32" s="56">
        <f t="shared" si="56"/>
        <v>0</v>
      </c>
      <c r="W32" s="56">
        <f t="shared" si="56"/>
        <v>0</v>
      </c>
      <c r="X32" s="56">
        <f t="shared" si="56"/>
        <v>0</v>
      </c>
      <c r="Y32" s="56">
        <f t="shared" si="56"/>
        <v>0</v>
      </c>
      <c r="Z32" s="56">
        <f t="shared" si="56"/>
        <v>0</v>
      </c>
      <c r="AA32" s="51">
        <f t="shared" si="57"/>
        <v>0</v>
      </c>
      <c r="AB32" s="71">
        <f t="shared" si="58"/>
        <v>0</v>
      </c>
      <c r="AC32" s="47">
        <f t="shared" si="58"/>
        <v>0</v>
      </c>
      <c r="AD32" s="49">
        <f t="shared" si="58"/>
        <v>0</v>
      </c>
      <c r="AE32" s="49">
        <f t="shared" si="58"/>
        <v>0</v>
      </c>
      <c r="AF32" s="49">
        <f t="shared" si="58"/>
        <v>0</v>
      </c>
      <c r="AG32" s="49">
        <f t="shared" si="58"/>
        <v>0</v>
      </c>
      <c r="AH32" s="49">
        <f t="shared" si="58"/>
        <v>0</v>
      </c>
      <c r="AI32" s="49">
        <f t="shared" si="58"/>
        <v>0</v>
      </c>
      <c r="AJ32" s="49">
        <f t="shared" si="58"/>
        <v>0</v>
      </c>
      <c r="AK32" s="51">
        <f t="shared" si="10"/>
        <v>0</v>
      </c>
    </row>
    <row r="33" spans="1:37" s="5" customFormat="1" ht="45" x14ac:dyDescent="0.25">
      <c r="A33" s="5" t="str">
        <f t="shared" si="6"/>
        <v>002000003</v>
      </c>
      <c r="B33" t="s">
        <v>32</v>
      </c>
      <c r="C33" s="5" t="s">
        <v>35</v>
      </c>
      <c r="D33" s="3">
        <f>Данные!F24</f>
        <v>0</v>
      </c>
      <c r="E33" s="42" t="s">
        <v>83</v>
      </c>
      <c r="F33" s="45" t="s">
        <v>142</v>
      </c>
      <c r="G33" s="55" t="s">
        <v>84</v>
      </c>
      <c r="H33" s="56">
        <f>IFERROR(VLOOKUP($A33,_f11,H$1,),0)</f>
        <v>0</v>
      </c>
      <c r="I33" s="47">
        <f t="shared" si="0"/>
        <v>0</v>
      </c>
      <c r="J33" s="56">
        <f t="shared" si="55"/>
        <v>0</v>
      </c>
      <c r="K33" s="56">
        <f t="shared" si="55"/>
        <v>0</v>
      </c>
      <c r="L33" s="56">
        <f t="shared" si="55"/>
        <v>0</v>
      </c>
      <c r="M33" s="56">
        <f t="shared" si="55"/>
        <v>0</v>
      </c>
      <c r="N33" s="56">
        <f t="shared" si="55"/>
        <v>0</v>
      </c>
      <c r="O33" s="56">
        <f t="shared" si="55"/>
        <v>0</v>
      </c>
      <c r="P33" s="56">
        <f t="shared" si="55"/>
        <v>0</v>
      </c>
      <c r="Q33" s="95">
        <f t="shared" si="37"/>
        <v>0</v>
      </c>
      <c r="R33" s="56">
        <f>IFERROR(VLOOKUP($A33,_f11,R$1,),0)</f>
        <v>0</v>
      </c>
      <c r="S33" s="47">
        <f t="shared" si="38"/>
        <v>0</v>
      </c>
      <c r="T33" s="56">
        <f t="shared" si="56"/>
        <v>0</v>
      </c>
      <c r="U33" s="56">
        <f t="shared" si="56"/>
        <v>0</v>
      </c>
      <c r="V33" s="56">
        <f t="shared" si="56"/>
        <v>0</v>
      </c>
      <c r="W33" s="56">
        <f t="shared" si="56"/>
        <v>0</v>
      </c>
      <c r="X33" s="56">
        <f t="shared" si="56"/>
        <v>0</v>
      </c>
      <c r="Y33" s="56">
        <f t="shared" si="56"/>
        <v>0</v>
      </c>
      <c r="Z33" s="56">
        <f t="shared" si="56"/>
        <v>0</v>
      </c>
      <c r="AA33" s="51">
        <f t="shared" si="57"/>
        <v>0</v>
      </c>
      <c r="AB33" s="71">
        <f t="shared" si="58"/>
        <v>0</v>
      </c>
      <c r="AC33" s="47">
        <f t="shared" si="58"/>
        <v>0</v>
      </c>
      <c r="AD33" s="49">
        <f t="shared" si="58"/>
        <v>0</v>
      </c>
      <c r="AE33" s="49">
        <f t="shared" si="58"/>
        <v>0</v>
      </c>
      <c r="AF33" s="49">
        <f t="shared" si="58"/>
        <v>0</v>
      </c>
      <c r="AG33" s="49">
        <f t="shared" si="58"/>
        <v>0</v>
      </c>
      <c r="AH33" s="49">
        <f t="shared" si="58"/>
        <v>0</v>
      </c>
      <c r="AI33" s="49">
        <f t="shared" si="58"/>
        <v>0</v>
      </c>
      <c r="AJ33" s="49">
        <f t="shared" si="58"/>
        <v>0</v>
      </c>
      <c r="AK33" s="51">
        <f t="shared" si="10"/>
        <v>0</v>
      </c>
    </row>
    <row r="34" spans="1:37" s="5" customFormat="1" x14ac:dyDescent="0.25">
      <c r="A34" s="5" t="str">
        <f t="shared" si="6"/>
        <v/>
      </c>
      <c r="D34" s="33" t="s">
        <v>131</v>
      </c>
      <c r="E34" s="46" t="s">
        <v>139</v>
      </c>
      <c r="G34" s="33"/>
      <c r="H34" s="47">
        <f t="shared" ref="H34:AK34" si="59">H32-H33</f>
        <v>0</v>
      </c>
      <c r="I34" s="47">
        <f t="shared" si="59"/>
        <v>0</v>
      </c>
      <c r="J34" s="47">
        <f t="shared" si="59"/>
        <v>0</v>
      </c>
      <c r="K34" s="47">
        <f t="shared" si="59"/>
        <v>0</v>
      </c>
      <c r="L34" s="47">
        <f t="shared" si="59"/>
        <v>0</v>
      </c>
      <c r="M34" s="47">
        <f t="shared" si="59"/>
        <v>0</v>
      </c>
      <c r="N34" s="47">
        <f t="shared" si="59"/>
        <v>0</v>
      </c>
      <c r="O34" s="47">
        <f t="shared" si="59"/>
        <v>0</v>
      </c>
      <c r="P34" s="47">
        <f t="shared" si="59"/>
        <v>0</v>
      </c>
      <c r="Q34" s="97">
        <f t="shared" si="59"/>
        <v>0</v>
      </c>
      <c r="R34" s="47">
        <f t="shared" si="59"/>
        <v>0</v>
      </c>
      <c r="S34" s="47">
        <f t="shared" si="59"/>
        <v>0</v>
      </c>
      <c r="T34" s="47">
        <f t="shared" si="59"/>
        <v>0</v>
      </c>
      <c r="U34" s="47">
        <f t="shared" si="59"/>
        <v>0</v>
      </c>
      <c r="V34" s="47">
        <f t="shared" si="59"/>
        <v>0</v>
      </c>
      <c r="W34" s="47">
        <f t="shared" si="59"/>
        <v>0</v>
      </c>
      <c r="X34" s="47">
        <f t="shared" si="59"/>
        <v>0</v>
      </c>
      <c r="Y34" s="47">
        <f t="shared" si="59"/>
        <v>0</v>
      </c>
      <c r="Z34" s="47">
        <f t="shared" si="59"/>
        <v>0</v>
      </c>
      <c r="AA34" s="47">
        <f t="shared" si="59"/>
        <v>0</v>
      </c>
      <c r="AB34" s="57">
        <f t="shared" si="59"/>
        <v>0</v>
      </c>
      <c r="AC34" s="48">
        <f t="shared" si="59"/>
        <v>0</v>
      </c>
      <c r="AD34" s="43">
        <f t="shared" si="59"/>
        <v>0</v>
      </c>
      <c r="AE34" s="43">
        <f t="shared" si="59"/>
        <v>0</v>
      </c>
      <c r="AF34" s="43">
        <f t="shared" si="59"/>
        <v>0</v>
      </c>
      <c r="AG34" s="43">
        <f t="shared" si="59"/>
        <v>0</v>
      </c>
      <c r="AH34" s="43">
        <f t="shared" si="59"/>
        <v>0</v>
      </c>
      <c r="AI34" s="43">
        <f t="shared" si="59"/>
        <v>0</v>
      </c>
      <c r="AJ34" s="43">
        <f t="shared" si="59"/>
        <v>0</v>
      </c>
      <c r="AK34" s="52">
        <f t="shared" si="59"/>
        <v>0</v>
      </c>
    </row>
    <row r="35" spans="1:37" s="5" customFormat="1" ht="45" x14ac:dyDescent="0.25">
      <c r="A35" s="5" t="str">
        <f t="shared" si="6"/>
        <v>002000004</v>
      </c>
      <c r="B35" t="s">
        <v>32</v>
      </c>
      <c r="C35" s="5" t="s">
        <v>36</v>
      </c>
      <c r="D35" s="3">
        <f>Данные!F25</f>
        <v>0</v>
      </c>
      <c r="E35" s="41" t="s">
        <v>85</v>
      </c>
      <c r="F35" s="45" t="s">
        <v>143</v>
      </c>
      <c r="G35" s="55" t="s">
        <v>160</v>
      </c>
      <c r="H35" s="56">
        <f>IFERROR(VLOOKUP($A35,_f11,H$1,),0)</f>
        <v>0</v>
      </c>
      <c r="I35" s="47">
        <f t="shared" si="0"/>
        <v>0</v>
      </c>
      <c r="J35" s="56">
        <f t="shared" ref="J35:P38" si="60">IFERROR(VLOOKUP($A35,_f11,J$1,),0)</f>
        <v>0</v>
      </c>
      <c r="K35" s="56">
        <f t="shared" si="60"/>
        <v>0</v>
      </c>
      <c r="L35" s="56">
        <f t="shared" si="60"/>
        <v>0</v>
      </c>
      <c r="M35" s="56">
        <f t="shared" si="60"/>
        <v>0</v>
      </c>
      <c r="N35" s="56">
        <f t="shared" si="60"/>
        <v>0</v>
      </c>
      <c r="O35" s="56">
        <f t="shared" si="60"/>
        <v>0</v>
      </c>
      <c r="P35" s="56">
        <f t="shared" si="60"/>
        <v>0</v>
      </c>
      <c r="Q35" s="95">
        <f t="shared" si="37"/>
        <v>0</v>
      </c>
      <c r="R35" s="56">
        <f>IFERROR(VLOOKUP($A35,_f11,R$1,),0)</f>
        <v>0</v>
      </c>
      <c r="S35" s="47">
        <f t="shared" si="38"/>
        <v>0</v>
      </c>
      <c r="T35" s="56">
        <f t="shared" ref="T35:Z38" si="61">IFERROR(VLOOKUP($A35,_f11,T$1,),0)</f>
        <v>0</v>
      </c>
      <c r="U35" s="56">
        <f t="shared" si="61"/>
        <v>0</v>
      </c>
      <c r="V35" s="56">
        <f t="shared" si="61"/>
        <v>0</v>
      </c>
      <c r="W35" s="56">
        <f t="shared" si="61"/>
        <v>0</v>
      </c>
      <c r="X35" s="56">
        <f t="shared" si="61"/>
        <v>0</v>
      </c>
      <c r="Y35" s="56">
        <f t="shared" si="61"/>
        <v>0</v>
      </c>
      <c r="Z35" s="56">
        <f t="shared" si="61"/>
        <v>0</v>
      </c>
      <c r="AA35" s="51">
        <f t="shared" ref="AA35:AA38" si="62">SUM(U35:Z35)-R35</f>
        <v>0</v>
      </c>
      <c r="AB35" s="71">
        <f t="shared" ref="AB35:AJ38" si="63">H35-R35</f>
        <v>0</v>
      </c>
      <c r="AC35" s="47">
        <f t="shared" si="63"/>
        <v>0</v>
      </c>
      <c r="AD35" s="49">
        <f t="shared" si="63"/>
        <v>0</v>
      </c>
      <c r="AE35" s="49">
        <f t="shared" si="63"/>
        <v>0</v>
      </c>
      <c r="AF35" s="49">
        <f t="shared" si="63"/>
        <v>0</v>
      </c>
      <c r="AG35" s="49">
        <f t="shared" si="63"/>
        <v>0</v>
      </c>
      <c r="AH35" s="49">
        <f t="shared" si="63"/>
        <v>0</v>
      </c>
      <c r="AI35" s="49">
        <f t="shared" si="63"/>
        <v>0</v>
      </c>
      <c r="AJ35" s="49">
        <f t="shared" si="63"/>
        <v>0</v>
      </c>
      <c r="AK35" s="51">
        <f t="shared" si="10"/>
        <v>0</v>
      </c>
    </row>
    <row r="36" spans="1:37" s="5" customFormat="1" ht="30" x14ac:dyDescent="0.25">
      <c r="A36" s="5" t="str">
        <f t="shared" si="6"/>
        <v>002000005</v>
      </c>
      <c r="B36" t="s">
        <v>32</v>
      </c>
      <c r="C36" s="5" t="s">
        <v>37</v>
      </c>
      <c r="D36" s="3">
        <f>Данные!F26</f>
        <v>0</v>
      </c>
      <c r="E36" s="42" t="s">
        <v>158</v>
      </c>
      <c r="F36" s="45" t="s">
        <v>144</v>
      </c>
      <c r="G36" s="55" t="s">
        <v>90</v>
      </c>
      <c r="H36" s="56">
        <f>IFERROR(VLOOKUP($A36,_f11,H$1,),0)</f>
        <v>0</v>
      </c>
      <c r="I36" s="47">
        <f t="shared" si="0"/>
        <v>0</v>
      </c>
      <c r="J36" s="56">
        <f t="shared" si="60"/>
        <v>0</v>
      </c>
      <c r="K36" s="56">
        <f t="shared" si="60"/>
        <v>0</v>
      </c>
      <c r="L36" s="56">
        <f t="shared" si="60"/>
        <v>0</v>
      </c>
      <c r="M36" s="56">
        <f t="shared" si="60"/>
        <v>0</v>
      </c>
      <c r="N36" s="56">
        <f t="shared" si="60"/>
        <v>0</v>
      </c>
      <c r="O36" s="56">
        <f t="shared" si="60"/>
        <v>0</v>
      </c>
      <c r="P36" s="56">
        <f t="shared" si="60"/>
        <v>0</v>
      </c>
      <c r="Q36" s="95">
        <f t="shared" si="37"/>
        <v>0</v>
      </c>
      <c r="R36" s="56">
        <f>IFERROR(VLOOKUP($A36,_f11,R$1,),0)</f>
        <v>0</v>
      </c>
      <c r="S36" s="47">
        <f t="shared" si="38"/>
        <v>0</v>
      </c>
      <c r="T36" s="56">
        <f t="shared" si="61"/>
        <v>0</v>
      </c>
      <c r="U36" s="56">
        <f t="shared" si="61"/>
        <v>0</v>
      </c>
      <c r="V36" s="56">
        <f t="shared" si="61"/>
        <v>0</v>
      </c>
      <c r="W36" s="56">
        <f t="shared" si="61"/>
        <v>0</v>
      </c>
      <c r="X36" s="56">
        <f t="shared" si="61"/>
        <v>0</v>
      </c>
      <c r="Y36" s="56">
        <f t="shared" si="61"/>
        <v>0</v>
      </c>
      <c r="Z36" s="56">
        <f t="shared" si="61"/>
        <v>0</v>
      </c>
      <c r="AA36" s="51">
        <f t="shared" si="62"/>
        <v>0</v>
      </c>
      <c r="AB36" s="71">
        <f t="shared" si="63"/>
        <v>0</v>
      </c>
      <c r="AC36" s="47">
        <f t="shared" si="63"/>
        <v>0</v>
      </c>
      <c r="AD36" s="49">
        <f t="shared" si="63"/>
        <v>0</v>
      </c>
      <c r="AE36" s="49">
        <f t="shared" si="63"/>
        <v>0</v>
      </c>
      <c r="AF36" s="49">
        <f t="shared" si="63"/>
        <v>0</v>
      </c>
      <c r="AG36" s="49">
        <f t="shared" si="63"/>
        <v>0</v>
      </c>
      <c r="AH36" s="49">
        <f t="shared" si="63"/>
        <v>0</v>
      </c>
      <c r="AI36" s="49">
        <f t="shared" si="63"/>
        <v>0</v>
      </c>
      <c r="AJ36" s="49">
        <f t="shared" si="63"/>
        <v>0</v>
      </c>
      <c r="AK36" s="51">
        <f t="shared" si="10"/>
        <v>0</v>
      </c>
    </row>
    <row r="37" spans="1:37" s="5" customFormat="1" x14ac:dyDescent="0.25">
      <c r="A37" s="5" t="str">
        <f t="shared" si="6"/>
        <v>002000006</v>
      </c>
      <c r="B37" t="s">
        <v>32</v>
      </c>
      <c r="C37" s="5" t="s">
        <v>38</v>
      </c>
      <c r="D37" s="3">
        <f>Данные!F27</f>
        <v>0</v>
      </c>
      <c r="E37" s="42" t="s">
        <v>92</v>
      </c>
      <c r="F37" s="45" t="s">
        <v>145</v>
      </c>
      <c r="G37" s="55" t="s">
        <v>93</v>
      </c>
      <c r="H37" s="56">
        <f>IFERROR(VLOOKUP($A37,_f11,H$1,),0)</f>
        <v>0</v>
      </c>
      <c r="I37" s="47">
        <f t="shared" si="0"/>
        <v>0</v>
      </c>
      <c r="J37" s="56">
        <f t="shared" si="60"/>
        <v>0</v>
      </c>
      <c r="K37" s="56">
        <f t="shared" si="60"/>
        <v>0</v>
      </c>
      <c r="L37" s="56">
        <f t="shared" si="60"/>
        <v>0</v>
      </c>
      <c r="M37" s="56">
        <f t="shared" si="60"/>
        <v>0</v>
      </c>
      <c r="N37" s="56">
        <f t="shared" si="60"/>
        <v>0</v>
      </c>
      <c r="O37" s="56">
        <f t="shared" si="60"/>
        <v>0</v>
      </c>
      <c r="P37" s="56">
        <f t="shared" si="60"/>
        <v>0</v>
      </c>
      <c r="Q37" s="95">
        <f t="shared" si="37"/>
        <v>0</v>
      </c>
      <c r="R37" s="56">
        <f>IFERROR(VLOOKUP($A37,_f11,R$1,),0)</f>
        <v>0</v>
      </c>
      <c r="S37" s="47">
        <f t="shared" si="38"/>
        <v>0</v>
      </c>
      <c r="T37" s="56">
        <f t="shared" si="61"/>
        <v>0</v>
      </c>
      <c r="U37" s="56">
        <f t="shared" si="61"/>
        <v>0</v>
      </c>
      <c r="V37" s="56">
        <f t="shared" si="61"/>
        <v>0</v>
      </c>
      <c r="W37" s="56">
        <f t="shared" si="61"/>
        <v>0</v>
      </c>
      <c r="X37" s="56">
        <f t="shared" si="61"/>
        <v>0</v>
      </c>
      <c r="Y37" s="56">
        <f t="shared" si="61"/>
        <v>0</v>
      </c>
      <c r="Z37" s="56">
        <f t="shared" si="61"/>
        <v>0</v>
      </c>
      <c r="AA37" s="51">
        <f t="shared" si="62"/>
        <v>0</v>
      </c>
      <c r="AB37" s="71">
        <f t="shared" si="63"/>
        <v>0</v>
      </c>
      <c r="AC37" s="47">
        <f t="shared" si="63"/>
        <v>0</v>
      </c>
      <c r="AD37" s="49">
        <f t="shared" si="63"/>
        <v>0</v>
      </c>
      <c r="AE37" s="49">
        <f t="shared" si="63"/>
        <v>0</v>
      </c>
      <c r="AF37" s="49">
        <f t="shared" si="63"/>
        <v>0</v>
      </c>
      <c r="AG37" s="49">
        <f t="shared" si="63"/>
        <v>0</v>
      </c>
      <c r="AH37" s="49">
        <f t="shared" si="63"/>
        <v>0</v>
      </c>
      <c r="AI37" s="49">
        <f t="shared" si="63"/>
        <v>0</v>
      </c>
      <c r="AJ37" s="49">
        <f t="shared" si="63"/>
        <v>0</v>
      </c>
      <c r="AK37" s="51">
        <f t="shared" si="10"/>
        <v>0</v>
      </c>
    </row>
    <row r="38" spans="1:37" s="5" customFormat="1" x14ac:dyDescent="0.25">
      <c r="A38" s="5" t="str">
        <f t="shared" si="6"/>
        <v>002000007</v>
      </c>
      <c r="B38" t="s">
        <v>32</v>
      </c>
      <c r="C38" s="5" t="s">
        <v>39</v>
      </c>
      <c r="D38" s="3">
        <f>Данные!F28</f>
        <v>0</v>
      </c>
      <c r="E38" s="42" t="s">
        <v>94</v>
      </c>
      <c r="F38" s="45" t="s">
        <v>146</v>
      </c>
      <c r="G38" s="55" t="s">
        <v>95</v>
      </c>
      <c r="H38" s="56">
        <f>IFERROR(VLOOKUP($A38,_f11,H$1,),0)</f>
        <v>0</v>
      </c>
      <c r="I38" s="47">
        <f t="shared" si="0"/>
        <v>0</v>
      </c>
      <c r="J38" s="56">
        <f t="shared" si="60"/>
        <v>0</v>
      </c>
      <c r="K38" s="56">
        <f t="shared" si="60"/>
        <v>0</v>
      </c>
      <c r="L38" s="56">
        <f t="shared" si="60"/>
        <v>0</v>
      </c>
      <c r="M38" s="56">
        <f t="shared" si="60"/>
        <v>0</v>
      </c>
      <c r="N38" s="56">
        <f t="shared" si="60"/>
        <v>0</v>
      </c>
      <c r="O38" s="56">
        <f t="shared" si="60"/>
        <v>0</v>
      </c>
      <c r="P38" s="56">
        <f t="shared" si="60"/>
        <v>0</v>
      </c>
      <c r="Q38" s="95">
        <f t="shared" si="37"/>
        <v>0</v>
      </c>
      <c r="R38" s="56">
        <f>IFERROR(VLOOKUP($A38,_f11,R$1,),0)</f>
        <v>0</v>
      </c>
      <c r="S38" s="47">
        <f t="shared" si="38"/>
        <v>0</v>
      </c>
      <c r="T38" s="56">
        <f t="shared" si="61"/>
        <v>0</v>
      </c>
      <c r="U38" s="56">
        <f t="shared" si="61"/>
        <v>0</v>
      </c>
      <c r="V38" s="56">
        <f t="shared" si="61"/>
        <v>0</v>
      </c>
      <c r="W38" s="56">
        <f t="shared" si="61"/>
        <v>0</v>
      </c>
      <c r="X38" s="56">
        <f t="shared" si="61"/>
        <v>0</v>
      </c>
      <c r="Y38" s="56">
        <f t="shared" si="61"/>
        <v>0</v>
      </c>
      <c r="Z38" s="56">
        <f t="shared" si="61"/>
        <v>0</v>
      </c>
      <c r="AA38" s="51">
        <f t="shared" si="62"/>
        <v>0</v>
      </c>
      <c r="AB38" s="71">
        <f t="shared" si="63"/>
        <v>0</v>
      </c>
      <c r="AC38" s="47">
        <f t="shared" si="63"/>
        <v>0</v>
      </c>
      <c r="AD38" s="49">
        <f t="shared" si="63"/>
        <v>0</v>
      </c>
      <c r="AE38" s="49">
        <f t="shared" si="63"/>
        <v>0</v>
      </c>
      <c r="AF38" s="49">
        <f t="shared" si="63"/>
        <v>0</v>
      </c>
      <c r="AG38" s="49">
        <f t="shared" si="63"/>
        <v>0</v>
      </c>
      <c r="AH38" s="49">
        <f t="shared" si="63"/>
        <v>0</v>
      </c>
      <c r="AI38" s="49">
        <f t="shared" si="63"/>
        <v>0</v>
      </c>
      <c r="AJ38" s="49">
        <f t="shared" si="63"/>
        <v>0</v>
      </c>
      <c r="AK38" s="51">
        <f t="shared" si="10"/>
        <v>0</v>
      </c>
    </row>
    <row r="39" spans="1:37" s="5" customFormat="1" x14ac:dyDescent="0.25">
      <c r="A39" s="5" t="str">
        <f t="shared" si="6"/>
        <v/>
      </c>
      <c r="D39" s="3" t="s">
        <v>130</v>
      </c>
      <c r="E39" s="46" t="s">
        <v>139</v>
      </c>
      <c r="F39"/>
      <c r="G39" s="3"/>
      <c r="H39" s="58">
        <f t="shared" ref="H39:AK39" si="64">H35-H36-H37-H38</f>
        <v>0</v>
      </c>
      <c r="I39" s="47">
        <f t="shared" si="64"/>
        <v>0</v>
      </c>
      <c r="J39" s="47">
        <f t="shared" si="64"/>
        <v>0</v>
      </c>
      <c r="K39" s="47">
        <f t="shared" si="64"/>
        <v>0</v>
      </c>
      <c r="L39" s="47">
        <f t="shared" si="64"/>
        <v>0</v>
      </c>
      <c r="M39" s="47">
        <f t="shared" si="64"/>
        <v>0</v>
      </c>
      <c r="N39" s="47">
        <f t="shared" si="64"/>
        <v>0</v>
      </c>
      <c r="O39" s="47">
        <f t="shared" si="64"/>
        <v>0</v>
      </c>
      <c r="P39" s="47">
        <f t="shared" si="64"/>
        <v>0</v>
      </c>
      <c r="Q39" s="97">
        <f t="shared" si="64"/>
        <v>0</v>
      </c>
      <c r="R39" s="47">
        <f t="shared" si="64"/>
        <v>0</v>
      </c>
      <c r="S39" s="47">
        <f t="shared" si="64"/>
        <v>0</v>
      </c>
      <c r="T39" s="47">
        <f t="shared" si="64"/>
        <v>0</v>
      </c>
      <c r="U39" s="47">
        <f t="shared" si="64"/>
        <v>0</v>
      </c>
      <c r="V39" s="47">
        <f t="shared" si="64"/>
        <v>0</v>
      </c>
      <c r="W39" s="47">
        <f t="shared" si="64"/>
        <v>0</v>
      </c>
      <c r="X39" s="47">
        <f t="shared" si="64"/>
        <v>0</v>
      </c>
      <c r="Y39" s="47">
        <f t="shared" si="64"/>
        <v>0</v>
      </c>
      <c r="Z39" s="47">
        <f t="shared" si="64"/>
        <v>0</v>
      </c>
      <c r="AA39" s="51">
        <f t="shared" ref="AA39" si="65">AA35-AA36-AA37-AA38</f>
        <v>0</v>
      </c>
      <c r="AB39" s="57">
        <f t="shared" si="64"/>
        <v>0</v>
      </c>
      <c r="AC39" s="48">
        <f t="shared" si="64"/>
        <v>0</v>
      </c>
      <c r="AD39" s="43">
        <f t="shared" si="64"/>
        <v>0</v>
      </c>
      <c r="AE39" s="43">
        <f t="shared" si="64"/>
        <v>0</v>
      </c>
      <c r="AF39" s="43">
        <f t="shared" si="64"/>
        <v>0</v>
      </c>
      <c r="AG39" s="43">
        <f t="shared" si="64"/>
        <v>0</v>
      </c>
      <c r="AH39" s="43">
        <f t="shared" si="64"/>
        <v>0</v>
      </c>
      <c r="AI39" s="43">
        <f t="shared" si="64"/>
        <v>0</v>
      </c>
      <c r="AJ39" s="43">
        <f t="shared" si="64"/>
        <v>0</v>
      </c>
      <c r="AK39" s="52">
        <f t="shared" si="64"/>
        <v>0</v>
      </c>
    </row>
    <row r="40" spans="1:37" s="5" customFormat="1" ht="45" x14ac:dyDescent="0.25">
      <c r="A40" s="5" t="str">
        <f t="shared" si="6"/>
        <v>002000008</v>
      </c>
      <c r="B40" t="s">
        <v>32</v>
      </c>
      <c r="C40" s="5" t="s">
        <v>40</v>
      </c>
      <c r="D40" s="3">
        <f>Данные!F29</f>
        <v>0</v>
      </c>
      <c r="E40" s="41" t="s">
        <v>96</v>
      </c>
      <c r="F40" s="45" t="s">
        <v>147</v>
      </c>
      <c r="G40" s="54" t="s">
        <v>97</v>
      </c>
      <c r="H40" s="56">
        <f t="shared" ref="H40:H45" si="66">IFERROR(VLOOKUP($A40,_f11,H$1,),0)</f>
        <v>0</v>
      </c>
      <c r="I40" s="47">
        <f t="shared" si="0"/>
        <v>0</v>
      </c>
      <c r="J40" s="56">
        <f t="shared" ref="J40:P45" si="67">IFERROR(VLOOKUP($A40,_f11,J$1,),0)</f>
        <v>0</v>
      </c>
      <c r="K40" s="56">
        <f t="shared" si="67"/>
        <v>0</v>
      </c>
      <c r="L40" s="56">
        <f t="shared" si="67"/>
        <v>0</v>
      </c>
      <c r="M40" s="56">
        <f t="shared" si="67"/>
        <v>0</v>
      </c>
      <c r="N40" s="56">
        <f t="shared" si="67"/>
        <v>0</v>
      </c>
      <c r="O40" s="56">
        <f t="shared" si="67"/>
        <v>0</v>
      </c>
      <c r="P40" s="56">
        <f t="shared" si="67"/>
        <v>0</v>
      </c>
      <c r="Q40" s="95">
        <f t="shared" si="37"/>
        <v>0</v>
      </c>
      <c r="R40" s="56">
        <f t="shared" ref="R40:R45" si="68">IFERROR(VLOOKUP($A40,_f11,R$1,),0)</f>
        <v>0</v>
      </c>
      <c r="S40" s="47">
        <f t="shared" si="38"/>
        <v>0</v>
      </c>
      <c r="T40" s="56">
        <f t="shared" ref="T40:Z45" si="69">IFERROR(VLOOKUP($A40,_f11,T$1,),0)</f>
        <v>0</v>
      </c>
      <c r="U40" s="56">
        <f t="shared" si="69"/>
        <v>0</v>
      </c>
      <c r="V40" s="56">
        <f t="shared" si="69"/>
        <v>0</v>
      </c>
      <c r="W40" s="56">
        <f t="shared" si="69"/>
        <v>0</v>
      </c>
      <c r="X40" s="56">
        <f t="shared" si="69"/>
        <v>0</v>
      </c>
      <c r="Y40" s="56">
        <f t="shared" si="69"/>
        <v>0</v>
      </c>
      <c r="Z40" s="56">
        <f t="shared" si="69"/>
        <v>0</v>
      </c>
      <c r="AA40" s="51">
        <f t="shared" ref="AA40:AA45" si="70">SUM(U40:Z40)-R40</f>
        <v>0</v>
      </c>
      <c r="AB40" s="71">
        <f t="shared" ref="AB40:AJ45" si="71">H40-R40</f>
        <v>0</v>
      </c>
      <c r="AC40" s="47">
        <f t="shared" si="71"/>
        <v>0</v>
      </c>
      <c r="AD40" s="49">
        <f t="shared" si="71"/>
        <v>0</v>
      </c>
      <c r="AE40" s="49">
        <f t="shared" si="71"/>
        <v>0</v>
      </c>
      <c r="AF40" s="49">
        <f t="shared" si="71"/>
        <v>0</v>
      </c>
      <c r="AG40" s="49">
        <f t="shared" si="71"/>
        <v>0</v>
      </c>
      <c r="AH40" s="49">
        <f t="shared" si="71"/>
        <v>0</v>
      </c>
      <c r="AI40" s="49">
        <f t="shared" si="71"/>
        <v>0</v>
      </c>
      <c r="AJ40" s="49">
        <f t="shared" si="71"/>
        <v>0</v>
      </c>
      <c r="AK40" s="51">
        <f t="shared" si="10"/>
        <v>0</v>
      </c>
    </row>
    <row r="41" spans="1:37" s="5" customFormat="1" ht="45" x14ac:dyDescent="0.25">
      <c r="A41" s="5" t="str">
        <f t="shared" si="6"/>
        <v>002000009</v>
      </c>
      <c r="B41" t="s">
        <v>32</v>
      </c>
      <c r="C41" s="5" t="s">
        <v>41</v>
      </c>
      <c r="D41" s="3">
        <f>Данные!F30</f>
        <v>0</v>
      </c>
      <c r="E41" s="42" t="s">
        <v>162</v>
      </c>
      <c r="F41" s="45" t="s">
        <v>148</v>
      </c>
      <c r="G41" s="55" t="s">
        <v>99</v>
      </c>
      <c r="H41" s="56">
        <f t="shared" si="66"/>
        <v>0</v>
      </c>
      <c r="I41" s="47">
        <f t="shared" ref="I41:I51" si="72">H41-J41</f>
        <v>0</v>
      </c>
      <c r="J41" s="56">
        <f t="shared" si="67"/>
        <v>0</v>
      </c>
      <c r="K41" s="56">
        <f t="shared" si="67"/>
        <v>0</v>
      </c>
      <c r="L41" s="56">
        <f t="shared" si="67"/>
        <v>0</v>
      </c>
      <c r="M41" s="56">
        <f t="shared" si="67"/>
        <v>0</v>
      </c>
      <c r="N41" s="56">
        <f t="shared" si="67"/>
        <v>0</v>
      </c>
      <c r="O41" s="56">
        <f t="shared" si="67"/>
        <v>0</v>
      </c>
      <c r="P41" s="56">
        <f t="shared" si="67"/>
        <v>0</v>
      </c>
      <c r="Q41" s="95">
        <f t="shared" si="37"/>
        <v>0</v>
      </c>
      <c r="R41" s="56">
        <f t="shared" si="68"/>
        <v>0</v>
      </c>
      <c r="S41" s="47">
        <f t="shared" si="38"/>
        <v>0</v>
      </c>
      <c r="T41" s="56">
        <f t="shared" si="69"/>
        <v>0</v>
      </c>
      <c r="U41" s="56">
        <f t="shared" si="69"/>
        <v>0</v>
      </c>
      <c r="V41" s="56">
        <f t="shared" si="69"/>
        <v>0</v>
      </c>
      <c r="W41" s="56">
        <f t="shared" si="69"/>
        <v>0</v>
      </c>
      <c r="X41" s="56">
        <f t="shared" si="69"/>
        <v>0</v>
      </c>
      <c r="Y41" s="56">
        <f t="shared" si="69"/>
        <v>0</v>
      </c>
      <c r="Z41" s="56">
        <f t="shared" si="69"/>
        <v>0</v>
      </c>
      <c r="AA41" s="51">
        <f t="shared" si="70"/>
        <v>0</v>
      </c>
      <c r="AB41" s="71">
        <f t="shared" si="71"/>
        <v>0</v>
      </c>
      <c r="AC41" s="47">
        <f t="shared" si="71"/>
        <v>0</v>
      </c>
      <c r="AD41" s="49">
        <f t="shared" si="71"/>
        <v>0</v>
      </c>
      <c r="AE41" s="49">
        <f t="shared" si="71"/>
        <v>0</v>
      </c>
      <c r="AF41" s="49">
        <f t="shared" si="71"/>
        <v>0</v>
      </c>
      <c r="AG41" s="49">
        <f t="shared" si="71"/>
        <v>0</v>
      </c>
      <c r="AH41" s="49">
        <f t="shared" si="71"/>
        <v>0</v>
      </c>
      <c r="AI41" s="49">
        <f t="shared" si="71"/>
        <v>0</v>
      </c>
      <c r="AJ41" s="49">
        <f t="shared" si="71"/>
        <v>0</v>
      </c>
      <c r="AK41" s="51">
        <f t="shared" si="10"/>
        <v>0</v>
      </c>
    </row>
    <row r="42" spans="1:37" s="5" customFormat="1" x14ac:dyDescent="0.25">
      <c r="A42" s="5" t="str">
        <f t="shared" si="6"/>
        <v>002000010</v>
      </c>
      <c r="B42" t="s">
        <v>32</v>
      </c>
      <c r="C42" s="5" t="s">
        <v>42</v>
      </c>
      <c r="D42" s="3">
        <f>Данные!F31</f>
        <v>0</v>
      </c>
      <c r="E42" s="42" t="s">
        <v>101</v>
      </c>
      <c r="F42" s="45" t="s">
        <v>149</v>
      </c>
      <c r="G42" s="55" t="s">
        <v>102</v>
      </c>
      <c r="H42" s="56">
        <f t="shared" si="66"/>
        <v>0</v>
      </c>
      <c r="I42" s="47">
        <f t="shared" si="72"/>
        <v>0</v>
      </c>
      <c r="J42" s="56">
        <f t="shared" si="67"/>
        <v>0</v>
      </c>
      <c r="K42" s="56">
        <f t="shared" si="67"/>
        <v>0</v>
      </c>
      <c r="L42" s="56">
        <f t="shared" si="67"/>
        <v>0</v>
      </c>
      <c r="M42" s="56">
        <f t="shared" si="67"/>
        <v>0</v>
      </c>
      <c r="N42" s="56">
        <f t="shared" si="67"/>
        <v>0</v>
      </c>
      <c r="O42" s="56">
        <f t="shared" si="67"/>
        <v>0</v>
      </c>
      <c r="P42" s="56">
        <f t="shared" si="67"/>
        <v>0</v>
      </c>
      <c r="Q42" s="95">
        <f t="shared" si="37"/>
        <v>0</v>
      </c>
      <c r="R42" s="56">
        <f t="shared" si="68"/>
        <v>0</v>
      </c>
      <c r="S42" s="47">
        <f t="shared" si="38"/>
        <v>0</v>
      </c>
      <c r="T42" s="56">
        <f t="shared" si="69"/>
        <v>0</v>
      </c>
      <c r="U42" s="56">
        <f t="shared" si="69"/>
        <v>0</v>
      </c>
      <c r="V42" s="56">
        <f t="shared" si="69"/>
        <v>0</v>
      </c>
      <c r="W42" s="56">
        <f t="shared" si="69"/>
        <v>0</v>
      </c>
      <c r="X42" s="56">
        <f t="shared" si="69"/>
        <v>0</v>
      </c>
      <c r="Y42" s="56">
        <f t="shared" si="69"/>
        <v>0</v>
      </c>
      <c r="Z42" s="56">
        <f t="shared" si="69"/>
        <v>0</v>
      </c>
      <c r="AA42" s="51">
        <f t="shared" si="70"/>
        <v>0</v>
      </c>
      <c r="AB42" s="71">
        <f t="shared" si="71"/>
        <v>0</v>
      </c>
      <c r="AC42" s="47">
        <f t="shared" si="71"/>
        <v>0</v>
      </c>
      <c r="AD42" s="49">
        <f t="shared" si="71"/>
        <v>0</v>
      </c>
      <c r="AE42" s="49">
        <f t="shared" si="71"/>
        <v>0</v>
      </c>
      <c r="AF42" s="49">
        <f t="shared" si="71"/>
        <v>0</v>
      </c>
      <c r="AG42" s="49">
        <f t="shared" si="71"/>
        <v>0</v>
      </c>
      <c r="AH42" s="49">
        <f t="shared" si="71"/>
        <v>0</v>
      </c>
      <c r="AI42" s="49">
        <f t="shared" si="71"/>
        <v>0</v>
      </c>
      <c r="AJ42" s="49">
        <f t="shared" si="71"/>
        <v>0</v>
      </c>
      <c r="AK42" s="51">
        <f t="shared" si="10"/>
        <v>0</v>
      </c>
    </row>
    <row r="43" spans="1:37" s="5" customFormat="1" x14ac:dyDescent="0.25">
      <c r="A43" s="5" t="str">
        <f t="shared" si="6"/>
        <v>002000011</v>
      </c>
      <c r="B43" t="s">
        <v>32</v>
      </c>
      <c r="C43" s="5" t="s">
        <v>43</v>
      </c>
      <c r="D43" s="3">
        <f>Данные!F32</f>
        <v>0</v>
      </c>
      <c r="E43" s="42" t="s">
        <v>103</v>
      </c>
      <c r="F43" s="45" t="s">
        <v>150</v>
      </c>
      <c r="G43" s="55" t="s">
        <v>104</v>
      </c>
      <c r="H43" s="56">
        <f t="shared" si="66"/>
        <v>0</v>
      </c>
      <c r="I43" s="47">
        <f t="shared" si="72"/>
        <v>0</v>
      </c>
      <c r="J43" s="56">
        <f t="shared" si="67"/>
        <v>0</v>
      </c>
      <c r="K43" s="56">
        <f t="shared" si="67"/>
        <v>0</v>
      </c>
      <c r="L43" s="56">
        <f t="shared" si="67"/>
        <v>0</v>
      </c>
      <c r="M43" s="56">
        <f t="shared" si="67"/>
        <v>0</v>
      </c>
      <c r="N43" s="56">
        <f t="shared" si="67"/>
        <v>0</v>
      </c>
      <c r="O43" s="56">
        <f t="shared" si="67"/>
        <v>0</v>
      </c>
      <c r="P43" s="56">
        <f t="shared" si="67"/>
        <v>0</v>
      </c>
      <c r="Q43" s="95">
        <f t="shared" si="37"/>
        <v>0</v>
      </c>
      <c r="R43" s="56">
        <f t="shared" si="68"/>
        <v>0</v>
      </c>
      <c r="S43" s="47">
        <f t="shared" si="38"/>
        <v>0</v>
      </c>
      <c r="T43" s="56">
        <f t="shared" si="69"/>
        <v>0</v>
      </c>
      <c r="U43" s="56">
        <f t="shared" si="69"/>
        <v>0</v>
      </c>
      <c r="V43" s="56">
        <f t="shared" si="69"/>
        <v>0</v>
      </c>
      <c r="W43" s="56">
        <f t="shared" si="69"/>
        <v>0</v>
      </c>
      <c r="X43" s="56">
        <f t="shared" si="69"/>
        <v>0</v>
      </c>
      <c r="Y43" s="56">
        <f t="shared" si="69"/>
        <v>0</v>
      </c>
      <c r="Z43" s="56">
        <f t="shared" si="69"/>
        <v>0</v>
      </c>
      <c r="AA43" s="51">
        <f t="shared" si="70"/>
        <v>0</v>
      </c>
      <c r="AB43" s="71">
        <f t="shared" si="71"/>
        <v>0</v>
      </c>
      <c r="AC43" s="47">
        <f t="shared" si="71"/>
        <v>0</v>
      </c>
      <c r="AD43" s="49">
        <f t="shared" si="71"/>
        <v>0</v>
      </c>
      <c r="AE43" s="49">
        <f t="shared" si="71"/>
        <v>0</v>
      </c>
      <c r="AF43" s="49">
        <f t="shared" si="71"/>
        <v>0</v>
      </c>
      <c r="AG43" s="49">
        <f t="shared" si="71"/>
        <v>0</v>
      </c>
      <c r="AH43" s="49">
        <f t="shared" si="71"/>
        <v>0</v>
      </c>
      <c r="AI43" s="49">
        <f t="shared" si="71"/>
        <v>0</v>
      </c>
      <c r="AJ43" s="49">
        <f t="shared" si="71"/>
        <v>0</v>
      </c>
      <c r="AK43" s="51">
        <f t="shared" si="10"/>
        <v>0</v>
      </c>
    </row>
    <row r="44" spans="1:37" s="5" customFormat="1" x14ac:dyDescent="0.25">
      <c r="A44" s="5" t="str">
        <f t="shared" si="6"/>
        <v>002000012</v>
      </c>
      <c r="B44" t="s">
        <v>32</v>
      </c>
      <c r="C44" s="5" t="s">
        <v>44</v>
      </c>
      <c r="D44" s="3">
        <f>Данные!F33</f>
        <v>0</v>
      </c>
      <c r="E44" s="42" t="s">
        <v>105</v>
      </c>
      <c r="F44" s="45" t="s">
        <v>151</v>
      </c>
      <c r="G44" s="55" t="s">
        <v>106</v>
      </c>
      <c r="H44" s="56">
        <f t="shared" si="66"/>
        <v>0</v>
      </c>
      <c r="I44" s="47">
        <f t="shared" si="72"/>
        <v>0</v>
      </c>
      <c r="J44" s="56">
        <f t="shared" si="67"/>
        <v>0</v>
      </c>
      <c r="K44" s="56">
        <f t="shared" si="67"/>
        <v>0</v>
      </c>
      <c r="L44" s="56">
        <f t="shared" si="67"/>
        <v>0</v>
      </c>
      <c r="M44" s="56">
        <f t="shared" si="67"/>
        <v>0</v>
      </c>
      <c r="N44" s="56">
        <f t="shared" si="67"/>
        <v>0</v>
      </c>
      <c r="O44" s="56">
        <f t="shared" si="67"/>
        <v>0</v>
      </c>
      <c r="P44" s="56">
        <f t="shared" si="67"/>
        <v>0</v>
      </c>
      <c r="Q44" s="95">
        <f t="shared" si="37"/>
        <v>0</v>
      </c>
      <c r="R44" s="56">
        <f t="shared" si="68"/>
        <v>0</v>
      </c>
      <c r="S44" s="47">
        <f t="shared" si="38"/>
        <v>0</v>
      </c>
      <c r="T44" s="56">
        <f t="shared" si="69"/>
        <v>0</v>
      </c>
      <c r="U44" s="56">
        <f t="shared" si="69"/>
        <v>0</v>
      </c>
      <c r="V44" s="56">
        <f t="shared" si="69"/>
        <v>0</v>
      </c>
      <c r="W44" s="56">
        <f t="shared" si="69"/>
        <v>0</v>
      </c>
      <c r="X44" s="56">
        <f t="shared" si="69"/>
        <v>0</v>
      </c>
      <c r="Y44" s="56">
        <f t="shared" si="69"/>
        <v>0</v>
      </c>
      <c r="Z44" s="56">
        <f t="shared" si="69"/>
        <v>0</v>
      </c>
      <c r="AA44" s="51">
        <f t="shared" si="70"/>
        <v>0</v>
      </c>
      <c r="AB44" s="71">
        <f t="shared" si="71"/>
        <v>0</v>
      </c>
      <c r="AC44" s="47">
        <f t="shared" si="71"/>
        <v>0</v>
      </c>
      <c r="AD44" s="49">
        <f t="shared" si="71"/>
        <v>0</v>
      </c>
      <c r="AE44" s="49">
        <f t="shared" si="71"/>
        <v>0</v>
      </c>
      <c r="AF44" s="49">
        <f t="shared" si="71"/>
        <v>0</v>
      </c>
      <c r="AG44" s="49">
        <f t="shared" si="71"/>
        <v>0</v>
      </c>
      <c r="AH44" s="49">
        <f t="shared" si="71"/>
        <v>0</v>
      </c>
      <c r="AI44" s="49">
        <f t="shared" si="71"/>
        <v>0</v>
      </c>
      <c r="AJ44" s="49">
        <f t="shared" si="71"/>
        <v>0</v>
      </c>
      <c r="AK44" s="51">
        <f t="shared" si="10"/>
        <v>0</v>
      </c>
    </row>
    <row r="45" spans="1:37" s="5" customFormat="1" ht="60" x14ac:dyDescent="0.25">
      <c r="A45" s="5" t="str">
        <f t="shared" si="6"/>
        <v>002000013</v>
      </c>
      <c r="B45" t="s">
        <v>32</v>
      </c>
      <c r="C45" s="5" t="s">
        <v>45</v>
      </c>
      <c r="D45" s="3">
        <f>Данные!F34</f>
        <v>0</v>
      </c>
      <c r="E45" s="42" t="s">
        <v>107</v>
      </c>
      <c r="F45" s="45" t="s">
        <v>152</v>
      </c>
      <c r="G45" s="55" t="s">
        <v>169</v>
      </c>
      <c r="H45" s="105">
        <f t="shared" si="66"/>
        <v>0</v>
      </c>
      <c r="I45" s="106">
        <f t="shared" si="72"/>
        <v>0</v>
      </c>
      <c r="J45" s="105">
        <f t="shared" si="67"/>
        <v>0</v>
      </c>
      <c r="K45" s="105">
        <f t="shared" si="67"/>
        <v>0</v>
      </c>
      <c r="L45" s="105">
        <f t="shared" si="67"/>
        <v>0</v>
      </c>
      <c r="M45" s="105">
        <f t="shared" si="67"/>
        <v>0</v>
      </c>
      <c r="N45" s="105">
        <f t="shared" si="67"/>
        <v>0</v>
      </c>
      <c r="O45" s="105">
        <f t="shared" si="67"/>
        <v>0</v>
      </c>
      <c r="P45" s="105">
        <f t="shared" si="67"/>
        <v>0</v>
      </c>
      <c r="Q45" s="107">
        <f t="shared" si="37"/>
        <v>0</v>
      </c>
      <c r="R45" s="105">
        <f t="shared" si="68"/>
        <v>0</v>
      </c>
      <c r="S45" s="106">
        <f t="shared" si="38"/>
        <v>0</v>
      </c>
      <c r="T45" s="105">
        <f t="shared" si="69"/>
        <v>0</v>
      </c>
      <c r="U45" s="105">
        <f t="shared" si="69"/>
        <v>0</v>
      </c>
      <c r="V45" s="105">
        <f t="shared" si="69"/>
        <v>0</v>
      </c>
      <c r="W45" s="105">
        <f t="shared" si="69"/>
        <v>0</v>
      </c>
      <c r="X45" s="105">
        <f t="shared" si="69"/>
        <v>0</v>
      </c>
      <c r="Y45" s="105">
        <f t="shared" si="69"/>
        <v>0</v>
      </c>
      <c r="Z45" s="105">
        <f t="shared" si="69"/>
        <v>0</v>
      </c>
      <c r="AA45" s="108">
        <f t="shared" si="70"/>
        <v>0</v>
      </c>
      <c r="AB45" s="109">
        <f t="shared" si="71"/>
        <v>0</v>
      </c>
      <c r="AC45" s="106">
        <f t="shared" si="71"/>
        <v>0</v>
      </c>
      <c r="AD45" s="110">
        <f t="shared" si="71"/>
        <v>0</v>
      </c>
      <c r="AE45" s="110">
        <f t="shared" si="71"/>
        <v>0</v>
      </c>
      <c r="AF45" s="110">
        <f t="shared" si="71"/>
        <v>0</v>
      </c>
      <c r="AG45" s="110">
        <f t="shared" si="71"/>
        <v>0</v>
      </c>
      <c r="AH45" s="110">
        <f t="shared" si="71"/>
        <v>0</v>
      </c>
      <c r="AI45" s="110">
        <f t="shared" si="71"/>
        <v>0</v>
      </c>
      <c r="AJ45" s="110">
        <f t="shared" si="71"/>
        <v>0</v>
      </c>
      <c r="AK45" s="108">
        <f t="shared" si="10"/>
        <v>0</v>
      </c>
    </row>
    <row r="46" spans="1:37" s="5" customFormat="1" x14ac:dyDescent="0.25">
      <c r="A46" s="5" t="str">
        <f t="shared" si="6"/>
        <v/>
      </c>
      <c r="D46" s="3" t="s">
        <v>132</v>
      </c>
      <c r="E46" s="46" t="s">
        <v>139</v>
      </c>
      <c r="G46" s="3"/>
      <c r="H46" s="47">
        <f>H40-H41-H42-H43-H44-H45</f>
        <v>0</v>
      </c>
      <c r="I46" s="47">
        <f t="shared" ref="I46:AK46" si="73">I40-I41-I42-I43-I44-I45</f>
        <v>0</v>
      </c>
      <c r="J46" s="47">
        <f t="shared" si="73"/>
        <v>0</v>
      </c>
      <c r="K46" s="47">
        <f t="shared" si="73"/>
        <v>0</v>
      </c>
      <c r="L46" s="47">
        <f t="shared" si="73"/>
        <v>0</v>
      </c>
      <c r="M46" s="47">
        <f t="shared" si="73"/>
        <v>0</v>
      </c>
      <c r="N46" s="47">
        <f t="shared" si="73"/>
        <v>0</v>
      </c>
      <c r="O46" s="47">
        <f t="shared" si="73"/>
        <v>0</v>
      </c>
      <c r="P46" s="47">
        <f t="shared" si="73"/>
        <v>0</v>
      </c>
      <c r="Q46" s="97">
        <f t="shared" si="73"/>
        <v>0</v>
      </c>
      <c r="R46" s="47">
        <f t="shared" si="73"/>
        <v>0</v>
      </c>
      <c r="S46" s="47">
        <f t="shared" si="73"/>
        <v>0</v>
      </c>
      <c r="T46" s="47">
        <f t="shared" si="73"/>
        <v>0</v>
      </c>
      <c r="U46" s="47">
        <f t="shared" si="73"/>
        <v>0</v>
      </c>
      <c r="V46" s="47">
        <f t="shared" si="73"/>
        <v>0</v>
      </c>
      <c r="W46" s="47">
        <f t="shared" si="73"/>
        <v>0</v>
      </c>
      <c r="X46" s="47">
        <f t="shared" si="73"/>
        <v>0</v>
      </c>
      <c r="Y46" s="47">
        <f t="shared" si="73"/>
        <v>0</v>
      </c>
      <c r="Z46" s="47">
        <f t="shared" si="73"/>
        <v>0</v>
      </c>
      <c r="AA46" s="51">
        <f t="shared" ref="AA46" si="74">AA40-AA41-AA42-AA43-AA44-AA45</f>
        <v>0</v>
      </c>
      <c r="AB46" s="57">
        <f t="shared" si="73"/>
        <v>0</v>
      </c>
      <c r="AC46" s="48">
        <f t="shared" si="73"/>
        <v>0</v>
      </c>
      <c r="AD46" s="43">
        <f t="shared" si="73"/>
        <v>0</v>
      </c>
      <c r="AE46" s="43">
        <f t="shared" si="73"/>
        <v>0</v>
      </c>
      <c r="AF46" s="43">
        <f t="shared" si="73"/>
        <v>0</v>
      </c>
      <c r="AG46" s="43">
        <f t="shared" si="73"/>
        <v>0</v>
      </c>
      <c r="AH46" s="43">
        <f t="shared" si="73"/>
        <v>0</v>
      </c>
      <c r="AI46" s="43">
        <f t="shared" si="73"/>
        <v>0</v>
      </c>
      <c r="AJ46" s="43">
        <f t="shared" si="73"/>
        <v>0</v>
      </c>
      <c r="AK46" s="52">
        <f t="shared" si="73"/>
        <v>0</v>
      </c>
    </row>
    <row r="47" spans="1:37" s="5" customFormat="1" ht="60" x14ac:dyDescent="0.25">
      <c r="A47" s="5" t="str">
        <f t="shared" si="6"/>
        <v>002000014</v>
      </c>
      <c r="B47" t="s">
        <v>32</v>
      </c>
      <c r="C47" s="5" t="s">
        <v>46</v>
      </c>
      <c r="D47" s="3">
        <f>Данные!F35</f>
        <v>0</v>
      </c>
      <c r="E47" s="41" t="s">
        <v>109</v>
      </c>
      <c r="F47" s="45" t="s">
        <v>153</v>
      </c>
      <c r="G47" s="55" t="s">
        <v>170</v>
      </c>
      <c r="H47" s="56">
        <f t="shared" ref="H47:H53" si="75">IFERROR(VLOOKUP($A47,_f11,H$1,),0)</f>
        <v>0</v>
      </c>
      <c r="I47" s="47">
        <f t="shared" si="72"/>
        <v>0</v>
      </c>
      <c r="J47" s="56">
        <f t="shared" ref="J47:P53" si="76">IFERROR(VLOOKUP($A47,_f11,J$1,),0)</f>
        <v>0</v>
      </c>
      <c r="K47" s="56">
        <f t="shared" si="76"/>
        <v>0</v>
      </c>
      <c r="L47" s="56">
        <f t="shared" si="76"/>
        <v>0</v>
      </c>
      <c r="M47" s="56">
        <f t="shared" si="76"/>
        <v>0</v>
      </c>
      <c r="N47" s="56">
        <f t="shared" si="76"/>
        <v>0</v>
      </c>
      <c r="O47" s="56">
        <f t="shared" si="76"/>
        <v>0</v>
      </c>
      <c r="P47" s="56">
        <f t="shared" si="76"/>
        <v>0</v>
      </c>
      <c r="Q47" s="95">
        <f t="shared" si="37"/>
        <v>0</v>
      </c>
      <c r="R47" s="56">
        <f t="shared" ref="R47:R53" si="77">IFERROR(VLOOKUP($A47,_f11,R$1,),0)</f>
        <v>0</v>
      </c>
      <c r="S47" s="47">
        <f t="shared" si="38"/>
        <v>0</v>
      </c>
      <c r="T47" s="56">
        <f t="shared" ref="T47:Z53" si="78">IFERROR(VLOOKUP($A47,_f11,T$1,),0)</f>
        <v>0</v>
      </c>
      <c r="U47" s="56">
        <f t="shared" si="78"/>
        <v>0</v>
      </c>
      <c r="V47" s="56">
        <f t="shared" si="78"/>
        <v>0</v>
      </c>
      <c r="W47" s="56">
        <f t="shared" si="78"/>
        <v>0</v>
      </c>
      <c r="X47" s="56">
        <f t="shared" si="78"/>
        <v>0</v>
      </c>
      <c r="Y47" s="56">
        <f t="shared" si="78"/>
        <v>0</v>
      </c>
      <c r="Z47" s="56">
        <f t="shared" si="78"/>
        <v>0</v>
      </c>
      <c r="AA47" s="51">
        <f t="shared" ref="AA47:AA51" si="79">SUM(U47:Z47)-R47</f>
        <v>0</v>
      </c>
      <c r="AB47" s="71">
        <f t="shared" ref="AB47:AJ51" si="80">H47-R47</f>
        <v>0</v>
      </c>
      <c r="AC47" s="47">
        <f t="shared" si="80"/>
        <v>0</v>
      </c>
      <c r="AD47" s="49">
        <f t="shared" si="80"/>
        <v>0</v>
      </c>
      <c r="AE47" s="49">
        <f t="shared" si="80"/>
        <v>0</v>
      </c>
      <c r="AF47" s="49">
        <f t="shared" si="80"/>
        <v>0</v>
      </c>
      <c r="AG47" s="49">
        <f t="shared" si="80"/>
        <v>0</v>
      </c>
      <c r="AH47" s="49">
        <f t="shared" si="80"/>
        <v>0</v>
      </c>
      <c r="AI47" s="49">
        <f t="shared" si="80"/>
        <v>0</v>
      </c>
      <c r="AJ47" s="49">
        <f t="shared" si="80"/>
        <v>0</v>
      </c>
      <c r="AK47" s="51">
        <f t="shared" si="10"/>
        <v>0</v>
      </c>
    </row>
    <row r="48" spans="1:37" s="5" customFormat="1" ht="60" x14ac:dyDescent="0.25">
      <c r="A48" s="5" t="str">
        <f t="shared" si="6"/>
        <v>002000015</v>
      </c>
      <c r="B48" t="s">
        <v>32</v>
      </c>
      <c r="C48" s="5" t="s">
        <v>47</v>
      </c>
      <c r="D48" s="3">
        <f>Данные!F36</f>
        <v>0</v>
      </c>
      <c r="E48" s="42" t="s">
        <v>163</v>
      </c>
      <c r="F48" s="45" t="s">
        <v>154</v>
      </c>
      <c r="G48" s="55" t="s">
        <v>113</v>
      </c>
      <c r="H48" s="56">
        <f t="shared" si="75"/>
        <v>0</v>
      </c>
      <c r="I48" s="47">
        <f t="shared" si="72"/>
        <v>0</v>
      </c>
      <c r="J48" s="56">
        <f t="shared" si="76"/>
        <v>0</v>
      </c>
      <c r="K48" s="56">
        <f t="shared" si="76"/>
        <v>0</v>
      </c>
      <c r="L48" s="56">
        <f t="shared" si="76"/>
        <v>0</v>
      </c>
      <c r="M48" s="56">
        <f t="shared" si="76"/>
        <v>0</v>
      </c>
      <c r="N48" s="56">
        <f t="shared" si="76"/>
        <v>0</v>
      </c>
      <c r="O48" s="56">
        <f t="shared" si="76"/>
        <v>0</v>
      </c>
      <c r="P48" s="56">
        <f t="shared" si="76"/>
        <v>0</v>
      </c>
      <c r="Q48" s="95">
        <f t="shared" si="37"/>
        <v>0</v>
      </c>
      <c r="R48" s="56">
        <f t="shared" si="77"/>
        <v>0</v>
      </c>
      <c r="S48" s="47">
        <f t="shared" si="38"/>
        <v>0</v>
      </c>
      <c r="T48" s="56">
        <f t="shared" si="78"/>
        <v>0</v>
      </c>
      <c r="U48" s="56">
        <f t="shared" si="78"/>
        <v>0</v>
      </c>
      <c r="V48" s="56">
        <f t="shared" si="78"/>
        <v>0</v>
      </c>
      <c r="W48" s="56">
        <f t="shared" si="78"/>
        <v>0</v>
      </c>
      <c r="X48" s="56">
        <f t="shared" si="78"/>
        <v>0</v>
      </c>
      <c r="Y48" s="56">
        <f t="shared" si="78"/>
        <v>0</v>
      </c>
      <c r="Z48" s="56">
        <f t="shared" si="78"/>
        <v>0</v>
      </c>
      <c r="AA48" s="51">
        <f t="shared" si="79"/>
        <v>0</v>
      </c>
      <c r="AB48" s="71">
        <f t="shared" si="80"/>
        <v>0</v>
      </c>
      <c r="AC48" s="47">
        <f t="shared" si="80"/>
        <v>0</v>
      </c>
      <c r="AD48" s="49">
        <f t="shared" si="80"/>
        <v>0</v>
      </c>
      <c r="AE48" s="49">
        <f t="shared" si="80"/>
        <v>0</v>
      </c>
      <c r="AF48" s="49">
        <f t="shared" si="80"/>
        <v>0</v>
      </c>
      <c r="AG48" s="49">
        <f t="shared" si="80"/>
        <v>0</v>
      </c>
      <c r="AH48" s="49">
        <f t="shared" si="80"/>
        <v>0</v>
      </c>
      <c r="AI48" s="49">
        <f t="shared" si="80"/>
        <v>0</v>
      </c>
      <c r="AJ48" s="49">
        <f t="shared" si="80"/>
        <v>0</v>
      </c>
      <c r="AK48" s="51">
        <f t="shared" si="10"/>
        <v>0</v>
      </c>
    </row>
    <row r="49" spans="1:38" s="5" customFormat="1" x14ac:dyDescent="0.25">
      <c r="A49" s="5" t="str">
        <f t="shared" si="6"/>
        <v>002000016</v>
      </c>
      <c r="B49" t="s">
        <v>32</v>
      </c>
      <c r="C49" s="5" t="s">
        <v>48</v>
      </c>
      <c r="D49" s="3">
        <f>Данные!F37</f>
        <v>0</v>
      </c>
      <c r="E49" s="42" t="s">
        <v>115</v>
      </c>
      <c r="F49" s="45" t="s">
        <v>155</v>
      </c>
      <c r="G49" s="55" t="s">
        <v>116</v>
      </c>
      <c r="H49" s="56">
        <f t="shared" si="75"/>
        <v>0</v>
      </c>
      <c r="I49" s="47">
        <f t="shared" si="72"/>
        <v>0</v>
      </c>
      <c r="J49" s="56">
        <f t="shared" si="76"/>
        <v>0</v>
      </c>
      <c r="K49" s="56">
        <f t="shared" si="76"/>
        <v>0</v>
      </c>
      <c r="L49" s="56">
        <f t="shared" si="76"/>
        <v>0</v>
      </c>
      <c r="M49" s="56">
        <f t="shared" si="76"/>
        <v>0</v>
      </c>
      <c r="N49" s="56">
        <f t="shared" si="76"/>
        <v>0</v>
      </c>
      <c r="O49" s="56">
        <f t="shared" si="76"/>
        <v>0</v>
      </c>
      <c r="P49" s="56">
        <f t="shared" si="76"/>
        <v>0</v>
      </c>
      <c r="Q49" s="95">
        <f t="shared" si="37"/>
        <v>0</v>
      </c>
      <c r="R49" s="56">
        <f t="shared" si="77"/>
        <v>0</v>
      </c>
      <c r="S49" s="47">
        <f t="shared" si="38"/>
        <v>0</v>
      </c>
      <c r="T49" s="56">
        <f t="shared" si="78"/>
        <v>0</v>
      </c>
      <c r="U49" s="56">
        <f t="shared" si="78"/>
        <v>0</v>
      </c>
      <c r="V49" s="56">
        <f t="shared" si="78"/>
        <v>0</v>
      </c>
      <c r="W49" s="56">
        <f t="shared" si="78"/>
        <v>0</v>
      </c>
      <c r="X49" s="56">
        <f t="shared" si="78"/>
        <v>0</v>
      </c>
      <c r="Y49" s="56">
        <f t="shared" si="78"/>
        <v>0</v>
      </c>
      <c r="Z49" s="56">
        <f t="shared" si="78"/>
        <v>0</v>
      </c>
      <c r="AA49" s="51">
        <f t="shared" si="79"/>
        <v>0</v>
      </c>
      <c r="AB49" s="71">
        <f t="shared" si="80"/>
        <v>0</v>
      </c>
      <c r="AC49" s="47">
        <f t="shared" si="80"/>
        <v>0</v>
      </c>
      <c r="AD49" s="49">
        <f t="shared" si="80"/>
        <v>0</v>
      </c>
      <c r="AE49" s="49">
        <f t="shared" si="80"/>
        <v>0</v>
      </c>
      <c r="AF49" s="49">
        <f t="shared" si="80"/>
        <v>0</v>
      </c>
      <c r="AG49" s="49">
        <f t="shared" si="80"/>
        <v>0</v>
      </c>
      <c r="AH49" s="49">
        <f t="shared" si="80"/>
        <v>0</v>
      </c>
      <c r="AI49" s="49">
        <f t="shared" si="80"/>
        <v>0</v>
      </c>
      <c r="AJ49" s="49">
        <f t="shared" si="80"/>
        <v>0</v>
      </c>
      <c r="AK49" s="51">
        <f t="shared" si="10"/>
        <v>0</v>
      </c>
    </row>
    <row r="50" spans="1:38" s="5" customFormat="1" ht="30" x14ac:dyDescent="0.25">
      <c r="A50" s="5" t="str">
        <f t="shared" si="6"/>
        <v>002000017</v>
      </c>
      <c r="B50" t="s">
        <v>32</v>
      </c>
      <c r="C50" s="5" t="s">
        <v>49</v>
      </c>
      <c r="D50" s="3">
        <f>Данные!F38</f>
        <v>0</v>
      </c>
      <c r="E50" s="42" t="s">
        <v>117</v>
      </c>
      <c r="F50" s="45" t="s">
        <v>156</v>
      </c>
      <c r="G50" s="55" t="s">
        <v>171</v>
      </c>
      <c r="H50" s="56">
        <f t="shared" si="75"/>
        <v>0</v>
      </c>
      <c r="I50" s="47">
        <f t="shared" si="72"/>
        <v>0</v>
      </c>
      <c r="J50" s="56">
        <f t="shared" si="76"/>
        <v>0</v>
      </c>
      <c r="K50" s="56">
        <f t="shared" si="76"/>
        <v>0</v>
      </c>
      <c r="L50" s="56">
        <f t="shared" si="76"/>
        <v>0</v>
      </c>
      <c r="M50" s="56">
        <f t="shared" si="76"/>
        <v>0</v>
      </c>
      <c r="N50" s="56">
        <f t="shared" si="76"/>
        <v>0</v>
      </c>
      <c r="O50" s="56">
        <f t="shared" si="76"/>
        <v>0</v>
      </c>
      <c r="P50" s="56">
        <f t="shared" si="76"/>
        <v>0</v>
      </c>
      <c r="Q50" s="95">
        <f t="shared" si="37"/>
        <v>0</v>
      </c>
      <c r="R50" s="56">
        <f t="shared" si="77"/>
        <v>0</v>
      </c>
      <c r="S50" s="47">
        <f t="shared" si="38"/>
        <v>0</v>
      </c>
      <c r="T50" s="56">
        <f t="shared" si="78"/>
        <v>0</v>
      </c>
      <c r="U50" s="56">
        <f t="shared" si="78"/>
        <v>0</v>
      </c>
      <c r="V50" s="56">
        <f t="shared" si="78"/>
        <v>0</v>
      </c>
      <c r="W50" s="56">
        <f t="shared" si="78"/>
        <v>0</v>
      </c>
      <c r="X50" s="56">
        <f t="shared" si="78"/>
        <v>0</v>
      </c>
      <c r="Y50" s="56">
        <f t="shared" si="78"/>
        <v>0</v>
      </c>
      <c r="Z50" s="56">
        <f t="shared" si="78"/>
        <v>0</v>
      </c>
      <c r="AA50" s="51">
        <f t="shared" si="79"/>
        <v>0</v>
      </c>
      <c r="AB50" s="71">
        <f t="shared" si="80"/>
        <v>0</v>
      </c>
      <c r="AC50" s="47">
        <f t="shared" si="80"/>
        <v>0</v>
      </c>
      <c r="AD50" s="49">
        <f t="shared" si="80"/>
        <v>0</v>
      </c>
      <c r="AE50" s="49">
        <f t="shared" si="80"/>
        <v>0</v>
      </c>
      <c r="AF50" s="49">
        <f t="shared" si="80"/>
        <v>0</v>
      </c>
      <c r="AG50" s="49">
        <f t="shared" si="80"/>
        <v>0</v>
      </c>
      <c r="AH50" s="49">
        <f t="shared" si="80"/>
        <v>0</v>
      </c>
      <c r="AI50" s="49">
        <f t="shared" si="80"/>
        <v>0</v>
      </c>
      <c r="AJ50" s="49">
        <f t="shared" si="80"/>
        <v>0</v>
      </c>
      <c r="AK50" s="51">
        <f t="shared" si="10"/>
        <v>0</v>
      </c>
      <c r="AL50"/>
    </row>
    <row r="51" spans="1:38" s="5" customFormat="1" ht="60" x14ac:dyDescent="0.25">
      <c r="A51" s="5" t="str">
        <f t="shared" si="6"/>
        <v>002000018</v>
      </c>
      <c r="B51" t="s">
        <v>32</v>
      </c>
      <c r="C51" s="5" t="s">
        <v>50</v>
      </c>
      <c r="D51" s="3">
        <f>Данные!F39</f>
        <v>0</v>
      </c>
      <c r="E51" s="41" t="s">
        <v>120</v>
      </c>
      <c r="F51" s="45" t="s">
        <v>157</v>
      </c>
      <c r="G51" s="3"/>
      <c r="H51" s="56">
        <f t="shared" si="75"/>
        <v>0</v>
      </c>
      <c r="I51" s="47">
        <f t="shared" si="72"/>
        <v>0</v>
      </c>
      <c r="J51" s="56">
        <f t="shared" si="76"/>
        <v>0</v>
      </c>
      <c r="K51" s="56">
        <f t="shared" si="76"/>
        <v>0</v>
      </c>
      <c r="L51" s="56">
        <f t="shared" si="76"/>
        <v>0</v>
      </c>
      <c r="M51" s="56">
        <f t="shared" si="76"/>
        <v>0</v>
      </c>
      <c r="N51" s="56">
        <f t="shared" si="76"/>
        <v>0</v>
      </c>
      <c r="O51" s="56">
        <f t="shared" si="76"/>
        <v>0</v>
      </c>
      <c r="P51" s="56">
        <f t="shared" si="76"/>
        <v>0</v>
      </c>
      <c r="Q51" s="95">
        <f t="shared" si="37"/>
        <v>0</v>
      </c>
      <c r="R51" s="56">
        <f t="shared" si="77"/>
        <v>0</v>
      </c>
      <c r="S51" s="47">
        <f t="shared" si="38"/>
        <v>0</v>
      </c>
      <c r="T51" s="56">
        <f t="shared" si="78"/>
        <v>0</v>
      </c>
      <c r="U51" s="56">
        <f t="shared" si="78"/>
        <v>0</v>
      </c>
      <c r="V51" s="56">
        <f t="shared" si="78"/>
        <v>0</v>
      </c>
      <c r="W51" s="56">
        <f t="shared" si="78"/>
        <v>0</v>
      </c>
      <c r="X51" s="56">
        <f t="shared" si="78"/>
        <v>0</v>
      </c>
      <c r="Y51" s="56">
        <f t="shared" si="78"/>
        <v>0</v>
      </c>
      <c r="Z51" s="56">
        <f t="shared" si="78"/>
        <v>0</v>
      </c>
      <c r="AA51" s="51">
        <f t="shared" si="79"/>
        <v>0</v>
      </c>
      <c r="AB51" s="71">
        <f t="shared" si="80"/>
        <v>0</v>
      </c>
      <c r="AC51" s="47">
        <f t="shared" si="80"/>
        <v>0</v>
      </c>
      <c r="AD51" s="49">
        <f t="shared" si="80"/>
        <v>0</v>
      </c>
      <c r="AE51" s="49">
        <f t="shared" si="80"/>
        <v>0</v>
      </c>
      <c r="AF51" s="49">
        <f t="shared" si="80"/>
        <v>0</v>
      </c>
      <c r="AG51" s="49">
        <f t="shared" si="80"/>
        <v>0</v>
      </c>
      <c r="AH51" s="49">
        <f t="shared" si="80"/>
        <v>0</v>
      </c>
      <c r="AI51" s="49">
        <f t="shared" si="80"/>
        <v>0</v>
      </c>
      <c r="AJ51" s="49">
        <f t="shared" si="80"/>
        <v>0</v>
      </c>
      <c r="AK51" s="51">
        <f t="shared" si="10"/>
        <v>0</v>
      </c>
    </row>
    <row r="52" spans="1:38" s="5" customFormat="1" x14ac:dyDescent="0.25">
      <c r="A52" s="5" t="str">
        <f t="shared" si="6"/>
        <v>002000019</v>
      </c>
      <c r="B52" t="s">
        <v>32</v>
      </c>
      <c r="C52" s="5" t="s">
        <v>174</v>
      </c>
      <c r="D52" s="3">
        <f>Данные!F40</f>
        <v>0</v>
      </c>
      <c r="E52" s="113" t="s">
        <v>176</v>
      </c>
      <c r="F52" s="114">
        <v>19</v>
      </c>
      <c r="G52" s="114" t="s">
        <v>177</v>
      </c>
      <c r="H52" s="56">
        <f t="shared" si="75"/>
        <v>0</v>
      </c>
      <c r="I52" s="47">
        <f t="shared" ref="I52:I53" si="81">H52-J52</f>
        <v>0</v>
      </c>
      <c r="J52" s="56">
        <f t="shared" si="76"/>
        <v>0</v>
      </c>
      <c r="K52" s="56">
        <f t="shared" si="76"/>
        <v>0</v>
      </c>
      <c r="L52" s="56">
        <f t="shared" si="76"/>
        <v>0</v>
      </c>
      <c r="M52" s="56">
        <f t="shared" si="76"/>
        <v>0</v>
      </c>
      <c r="N52" s="56">
        <f t="shared" si="76"/>
        <v>0</v>
      </c>
      <c r="O52" s="56">
        <f t="shared" si="76"/>
        <v>0</v>
      </c>
      <c r="P52" s="56">
        <f t="shared" si="76"/>
        <v>0</v>
      </c>
      <c r="Q52" s="95">
        <f t="shared" ref="Q52:Q53" si="82">SUM(K52:P52)-H52</f>
        <v>0</v>
      </c>
      <c r="R52" s="56">
        <f t="shared" si="77"/>
        <v>0</v>
      </c>
      <c r="S52" s="47">
        <f t="shared" ref="S52:S53" si="83">R52-T52</f>
        <v>0</v>
      </c>
      <c r="T52" s="56">
        <f t="shared" si="78"/>
        <v>0</v>
      </c>
      <c r="U52" s="56">
        <f t="shared" si="78"/>
        <v>0</v>
      </c>
      <c r="V52" s="56">
        <f t="shared" si="78"/>
        <v>0</v>
      </c>
      <c r="W52" s="56">
        <f t="shared" si="78"/>
        <v>0</v>
      </c>
      <c r="X52" s="56">
        <f t="shared" si="78"/>
        <v>0</v>
      </c>
      <c r="Y52" s="56">
        <f t="shared" si="78"/>
        <v>0</v>
      </c>
      <c r="Z52" s="56">
        <f t="shared" si="78"/>
        <v>0</v>
      </c>
      <c r="AA52" s="51">
        <f t="shared" ref="AA52:AA53" si="84">SUM(U52:Z52)-R52</f>
        <v>0</v>
      </c>
      <c r="AB52" s="71">
        <f t="shared" ref="AB52:AB53" si="85">H52-R52</f>
        <v>0</v>
      </c>
      <c r="AC52" s="47">
        <f t="shared" ref="AC52:AC53" si="86">I52-S52</f>
        <v>0</v>
      </c>
      <c r="AD52" s="49">
        <f t="shared" ref="AD52:AD53" si="87">J52-T52</f>
        <v>0</v>
      </c>
      <c r="AE52" s="49">
        <f t="shared" ref="AE52:AE53" si="88">K52-U52</f>
        <v>0</v>
      </c>
      <c r="AF52" s="49">
        <f t="shared" ref="AF52:AF53" si="89">L52-V52</f>
        <v>0</v>
      </c>
      <c r="AG52" s="49">
        <f t="shared" ref="AG52:AG53" si="90">M52-W52</f>
        <v>0</v>
      </c>
      <c r="AH52" s="49">
        <f t="shared" ref="AH52:AH53" si="91">N52-X52</f>
        <v>0</v>
      </c>
      <c r="AI52" s="49">
        <f t="shared" ref="AI52:AI53" si="92">O52-Y52</f>
        <v>0</v>
      </c>
      <c r="AJ52" s="49">
        <f t="shared" ref="AJ52:AJ53" si="93">P52-Z52</f>
        <v>0</v>
      </c>
      <c r="AK52" s="51">
        <f t="shared" ref="AK52:AK53" si="94">SUM(AE52:AJ52)-AB52</f>
        <v>0</v>
      </c>
    </row>
    <row r="53" spans="1:38" s="5" customFormat="1" x14ac:dyDescent="0.25">
      <c r="A53" s="5" t="str">
        <f t="shared" si="6"/>
        <v>002000020</v>
      </c>
      <c r="B53" t="s">
        <v>32</v>
      </c>
      <c r="C53" s="5" t="s">
        <v>175</v>
      </c>
      <c r="D53" s="3">
        <f>Данные!F41</f>
        <v>0</v>
      </c>
      <c r="E53" s="113" t="s">
        <v>178</v>
      </c>
      <c r="F53" s="114">
        <v>20</v>
      </c>
      <c r="G53" s="114" t="s">
        <v>179</v>
      </c>
      <c r="H53" s="56">
        <f t="shared" si="75"/>
        <v>0</v>
      </c>
      <c r="I53" s="47">
        <f t="shared" si="81"/>
        <v>0</v>
      </c>
      <c r="J53" s="56">
        <f t="shared" si="76"/>
        <v>0</v>
      </c>
      <c r="K53" s="56">
        <f t="shared" si="76"/>
        <v>0</v>
      </c>
      <c r="L53" s="56">
        <f t="shared" si="76"/>
        <v>0</v>
      </c>
      <c r="M53" s="56">
        <f t="shared" si="76"/>
        <v>0</v>
      </c>
      <c r="N53" s="56">
        <f t="shared" si="76"/>
        <v>0</v>
      </c>
      <c r="O53" s="56">
        <f t="shared" si="76"/>
        <v>0</v>
      </c>
      <c r="P53" s="56">
        <f t="shared" si="76"/>
        <v>0</v>
      </c>
      <c r="Q53" s="95">
        <f t="shared" si="82"/>
        <v>0</v>
      </c>
      <c r="R53" s="56">
        <f t="shared" si="77"/>
        <v>0</v>
      </c>
      <c r="S53" s="47">
        <f t="shared" si="83"/>
        <v>0</v>
      </c>
      <c r="T53" s="56">
        <f t="shared" si="78"/>
        <v>0</v>
      </c>
      <c r="U53" s="56">
        <f t="shared" si="78"/>
        <v>0</v>
      </c>
      <c r="V53" s="56">
        <f t="shared" si="78"/>
        <v>0</v>
      </c>
      <c r="W53" s="56">
        <f t="shared" si="78"/>
        <v>0</v>
      </c>
      <c r="X53" s="56">
        <f t="shared" si="78"/>
        <v>0</v>
      </c>
      <c r="Y53" s="56">
        <f t="shared" si="78"/>
        <v>0</v>
      </c>
      <c r="Z53" s="56">
        <f t="shared" si="78"/>
        <v>0</v>
      </c>
      <c r="AA53" s="51">
        <f t="shared" si="84"/>
        <v>0</v>
      </c>
      <c r="AB53" s="71">
        <f t="shared" si="85"/>
        <v>0</v>
      </c>
      <c r="AC53" s="47">
        <f t="shared" si="86"/>
        <v>0</v>
      </c>
      <c r="AD53" s="49">
        <f t="shared" si="87"/>
        <v>0</v>
      </c>
      <c r="AE53" s="49">
        <f t="shared" si="88"/>
        <v>0</v>
      </c>
      <c r="AF53" s="49">
        <f t="shared" si="89"/>
        <v>0</v>
      </c>
      <c r="AG53" s="49">
        <f t="shared" si="90"/>
        <v>0</v>
      </c>
      <c r="AH53" s="49">
        <f t="shared" si="91"/>
        <v>0</v>
      </c>
      <c r="AI53" s="49">
        <f t="shared" si="92"/>
        <v>0</v>
      </c>
      <c r="AJ53" s="49">
        <f t="shared" si="93"/>
        <v>0</v>
      </c>
      <c r="AK53" s="51">
        <f t="shared" si="94"/>
        <v>0</v>
      </c>
    </row>
    <row r="54" spans="1:38" s="5" customFormat="1" ht="21.75" thickBot="1" x14ac:dyDescent="0.4">
      <c r="D54" s="3" t="s">
        <v>0</v>
      </c>
      <c r="E54" s="3"/>
      <c r="F54" s="44"/>
      <c r="G54" s="3"/>
      <c r="H54" s="59">
        <f>H31-H32-H35-H40-H47-H48-H49-H50-H52-H53</f>
        <v>0</v>
      </c>
      <c r="I54" s="59">
        <f t="shared" ref="I54:AK54" si="95">I31-I32-I35-I40-I47-I48-I49-I50-I52-I53</f>
        <v>0</v>
      </c>
      <c r="J54" s="59">
        <f t="shared" si="95"/>
        <v>0</v>
      </c>
      <c r="K54" s="59">
        <f t="shared" si="95"/>
        <v>0</v>
      </c>
      <c r="L54" s="59">
        <f t="shared" si="95"/>
        <v>0</v>
      </c>
      <c r="M54" s="59">
        <f t="shared" si="95"/>
        <v>0</v>
      </c>
      <c r="N54" s="59">
        <f t="shared" si="95"/>
        <v>0</v>
      </c>
      <c r="O54" s="59">
        <f t="shared" si="95"/>
        <v>0</v>
      </c>
      <c r="P54" s="59">
        <f t="shared" si="95"/>
        <v>0</v>
      </c>
      <c r="Q54" s="59">
        <f t="shared" si="95"/>
        <v>0</v>
      </c>
      <c r="R54" s="59">
        <f t="shared" si="95"/>
        <v>0</v>
      </c>
      <c r="S54" s="59">
        <f t="shared" si="95"/>
        <v>0</v>
      </c>
      <c r="T54" s="59">
        <f t="shared" si="95"/>
        <v>0</v>
      </c>
      <c r="U54" s="59">
        <f t="shared" si="95"/>
        <v>0</v>
      </c>
      <c r="V54" s="59">
        <f t="shared" si="95"/>
        <v>0</v>
      </c>
      <c r="W54" s="59">
        <f t="shared" si="95"/>
        <v>0</v>
      </c>
      <c r="X54" s="59">
        <f t="shared" si="95"/>
        <v>0</v>
      </c>
      <c r="Y54" s="59">
        <f t="shared" si="95"/>
        <v>0</v>
      </c>
      <c r="Z54" s="59">
        <f t="shared" si="95"/>
        <v>0</v>
      </c>
      <c r="AA54" s="59">
        <f t="shared" si="95"/>
        <v>0</v>
      </c>
      <c r="AB54" s="59">
        <f t="shared" si="95"/>
        <v>0</v>
      </c>
      <c r="AC54" s="59">
        <f t="shared" si="95"/>
        <v>0</v>
      </c>
      <c r="AD54" s="59">
        <f t="shared" si="95"/>
        <v>0</v>
      </c>
      <c r="AE54" s="59">
        <f t="shared" si="95"/>
        <v>0</v>
      </c>
      <c r="AF54" s="59">
        <f t="shared" si="95"/>
        <v>0</v>
      </c>
      <c r="AG54" s="59">
        <f t="shared" si="95"/>
        <v>0</v>
      </c>
      <c r="AH54" s="59">
        <f t="shared" si="95"/>
        <v>0</v>
      </c>
      <c r="AI54" s="59">
        <f t="shared" si="95"/>
        <v>0</v>
      </c>
      <c r="AJ54" s="59">
        <f t="shared" si="95"/>
        <v>0</v>
      </c>
      <c r="AK54" s="59">
        <f t="shared" si="95"/>
        <v>0</v>
      </c>
      <c r="AL54" s="116"/>
    </row>
    <row r="55" spans="1:38" x14ac:dyDescent="0.25">
      <c r="F55" s="44"/>
    </row>
    <row r="56" spans="1:38" ht="15.75" thickBot="1" x14ac:dyDescent="0.3">
      <c r="E56" s="77"/>
      <c r="F56" s="44"/>
      <c r="H56" s="37" t="s">
        <v>181</v>
      </c>
    </row>
    <row r="57" spans="1:38" ht="60" x14ac:dyDescent="0.25">
      <c r="D57" s="36" t="s">
        <v>33</v>
      </c>
      <c r="E57" s="40" t="s">
        <v>137</v>
      </c>
      <c r="F57" s="45" t="s">
        <v>140</v>
      </c>
      <c r="G57" s="54" t="s">
        <v>78</v>
      </c>
      <c r="H57" s="83">
        <f t="shared" ref="H57:AK57" si="96">H5-H31</f>
        <v>0</v>
      </c>
      <c r="I57" s="87">
        <f t="shared" si="96"/>
        <v>0</v>
      </c>
      <c r="J57" s="80">
        <f t="shared" si="96"/>
        <v>0</v>
      </c>
      <c r="K57" s="80">
        <f t="shared" si="96"/>
        <v>0</v>
      </c>
      <c r="L57" s="80">
        <f t="shared" si="96"/>
        <v>0</v>
      </c>
      <c r="M57" s="80">
        <f t="shared" si="96"/>
        <v>0</v>
      </c>
      <c r="N57" s="80">
        <f t="shared" si="96"/>
        <v>0</v>
      </c>
      <c r="O57" s="80">
        <f t="shared" si="96"/>
        <v>0</v>
      </c>
      <c r="P57" s="80">
        <f t="shared" si="96"/>
        <v>0</v>
      </c>
      <c r="Q57" s="100">
        <f t="shared" si="96"/>
        <v>0</v>
      </c>
      <c r="R57" s="78">
        <f t="shared" si="96"/>
        <v>0</v>
      </c>
      <c r="S57" s="79">
        <f t="shared" si="96"/>
        <v>0</v>
      </c>
      <c r="T57" s="80">
        <f t="shared" si="96"/>
        <v>0</v>
      </c>
      <c r="U57" s="80">
        <f t="shared" si="96"/>
        <v>0</v>
      </c>
      <c r="V57" s="80">
        <f t="shared" si="96"/>
        <v>0</v>
      </c>
      <c r="W57" s="80">
        <f t="shared" si="96"/>
        <v>0</v>
      </c>
      <c r="X57" s="80">
        <f t="shared" si="96"/>
        <v>0</v>
      </c>
      <c r="Y57" s="80">
        <f t="shared" si="96"/>
        <v>0</v>
      </c>
      <c r="Z57" s="80">
        <f t="shared" si="96"/>
        <v>0</v>
      </c>
      <c r="AA57" s="81">
        <f t="shared" si="96"/>
        <v>0</v>
      </c>
      <c r="AB57" s="82">
        <f t="shared" si="96"/>
        <v>0</v>
      </c>
      <c r="AC57" s="79">
        <f t="shared" si="96"/>
        <v>0</v>
      </c>
      <c r="AD57" s="50">
        <f t="shared" si="96"/>
        <v>0</v>
      </c>
      <c r="AE57" s="50">
        <f t="shared" si="96"/>
        <v>0</v>
      </c>
      <c r="AF57" s="50">
        <f t="shared" si="96"/>
        <v>0</v>
      </c>
      <c r="AG57" s="50">
        <f t="shared" si="96"/>
        <v>0</v>
      </c>
      <c r="AH57" s="50">
        <f t="shared" si="96"/>
        <v>0</v>
      </c>
      <c r="AI57" s="50">
        <f t="shared" si="96"/>
        <v>0</v>
      </c>
      <c r="AJ57" s="50">
        <f t="shared" si="96"/>
        <v>0</v>
      </c>
      <c r="AK57" s="81">
        <f t="shared" si="96"/>
        <v>0</v>
      </c>
    </row>
    <row r="58" spans="1:38" ht="75" x14ac:dyDescent="0.25">
      <c r="D58" s="36" t="s">
        <v>34</v>
      </c>
      <c r="E58" s="41" t="s">
        <v>138</v>
      </c>
      <c r="F58" s="45" t="s">
        <v>141</v>
      </c>
      <c r="G58" s="55" t="s">
        <v>159</v>
      </c>
      <c r="H58" s="83">
        <f t="shared" ref="H58:AK58" si="97">H6-H32</f>
        <v>0</v>
      </c>
      <c r="I58" s="88">
        <f t="shared" si="97"/>
        <v>0</v>
      </c>
      <c r="J58" s="4">
        <f t="shared" si="97"/>
        <v>0</v>
      </c>
      <c r="K58" s="4">
        <f t="shared" si="97"/>
        <v>0</v>
      </c>
      <c r="L58" s="4">
        <f t="shared" si="97"/>
        <v>0</v>
      </c>
      <c r="M58" s="4">
        <f t="shared" si="97"/>
        <v>0</v>
      </c>
      <c r="N58" s="4">
        <f t="shared" si="97"/>
        <v>0</v>
      </c>
      <c r="O58" s="4">
        <f t="shared" si="97"/>
        <v>0</v>
      </c>
      <c r="P58" s="4">
        <f t="shared" si="97"/>
        <v>0</v>
      </c>
      <c r="Q58" s="95">
        <f t="shared" si="97"/>
        <v>0</v>
      </c>
      <c r="R58" s="56">
        <f t="shared" si="97"/>
        <v>0</v>
      </c>
      <c r="S58" s="47">
        <f t="shared" si="97"/>
        <v>0</v>
      </c>
      <c r="T58" s="4">
        <f t="shared" si="97"/>
        <v>0</v>
      </c>
      <c r="U58" s="4">
        <f t="shared" si="97"/>
        <v>0</v>
      </c>
      <c r="V58" s="4">
        <f t="shared" si="97"/>
        <v>0</v>
      </c>
      <c r="W58" s="4">
        <f t="shared" si="97"/>
        <v>0</v>
      </c>
      <c r="X58" s="4">
        <f t="shared" si="97"/>
        <v>0</v>
      </c>
      <c r="Y58" s="4">
        <f t="shared" si="97"/>
        <v>0</v>
      </c>
      <c r="Z58" s="4">
        <f t="shared" si="97"/>
        <v>0</v>
      </c>
      <c r="AA58" s="51">
        <f t="shared" si="97"/>
        <v>0</v>
      </c>
      <c r="AB58" s="71">
        <f t="shared" si="97"/>
        <v>0</v>
      </c>
      <c r="AC58" s="47">
        <f t="shared" si="97"/>
        <v>0</v>
      </c>
      <c r="AD58" s="49">
        <f t="shared" si="97"/>
        <v>0</v>
      </c>
      <c r="AE58" s="49">
        <f t="shared" si="97"/>
        <v>0</v>
      </c>
      <c r="AF58" s="49">
        <f t="shared" si="97"/>
        <v>0</v>
      </c>
      <c r="AG58" s="49">
        <f t="shared" si="97"/>
        <v>0</v>
      </c>
      <c r="AH58" s="49">
        <f t="shared" si="97"/>
        <v>0</v>
      </c>
      <c r="AI58" s="49">
        <f t="shared" si="97"/>
        <v>0</v>
      </c>
      <c r="AJ58" s="49">
        <f t="shared" si="97"/>
        <v>0</v>
      </c>
      <c r="AK58" s="51">
        <f t="shared" si="97"/>
        <v>0</v>
      </c>
    </row>
    <row r="59" spans="1:38" ht="45" x14ac:dyDescent="0.25">
      <c r="D59" s="36" t="s">
        <v>35</v>
      </c>
      <c r="E59" s="42" t="s">
        <v>83</v>
      </c>
      <c r="F59" s="45" t="s">
        <v>142</v>
      </c>
      <c r="G59" s="55" t="s">
        <v>84</v>
      </c>
      <c r="H59" s="83">
        <f t="shared" ref="H59:AK59" si="98">H7-H33</f>
        <v>0</v>
      </c>
      <c r="I59" s="88">
        <f t="shared" si="98"/>
        <v>0</v>
      </c>
      <c r="J59" s="4">
        <f t="shared" si="98"/>
        <v>0</v>
      </c>
      <c r="K59" s="4">
        <f t="shared" si="98"/>
        <v>0</v>
      </c>
      <c r="L59" s="4">
        <f t="shared" si="98"/>
        <v>0</v>
      </c>
      <c r="M59" s="4">
        <f t="shared" si="98"/>
        <v>0</v>
      </c>
      <c r="N59" s="4">
        <f t="shared" si="98"/>
        <v>0</v>
      </c>
      <c r="O59" s="4">
        <f t="shared" si="98"/>
        <v>0</v>
      </c>
      <c r="P59" s="4">
        <f t="shared" si="98"/>
        <v>0</v>
      </c>
      <c r="Q59" s="95">
        <f t="shared" si="98"/>
        <v>0</v>
      </c>
      <c r="R59" s="56">
        <f t="shared" si="98"/>
        <v>0</v>
      </c>
      <c r="S59" s="47">
        <f t="shared" si="98"/>
        <v>0</v>
      </c>
      <c r="T59" s="4">
        <f t="shared" si="98"/>
        <v>0</v>
      </c>
      <c r="U59" s="4">
        <f t="shared" si="98"/>
        <v>0</v>
      </c>
      <c r="V59" s="4">
        <f t="shared" si="98"/>
        <v>0</v>
      </c>
      <c r="W59" s="4">
        <f t="shared" si="98"/>
        <v>0</v>
      </c>
      <c r="X59" s="4">
        <f t="shared" si="98"/>
        <v>0</v>
      </c>
      <c r="Y59" s="4">
        <f t="shared" si="98"/>
        <v>0</v>
      </c>
      <c r="Z59" s="4">
        <f t="shared" si="98"/>
        <v>0</v>
      </c>
      <c r="AA59" s="51">
        <f t="shared" si="98"/>
        <v>0</v>
      </c>
      <c r="AB59" s="71">
        <f t="shared" si="98"/>
        <v>0</v>
      </c>
      <c r="AC59" s="47">
        <f t="shared" si="98"/>
        <v>0</v>
      </c>
      <c r="AD59" s="49">
        <f t="shared" si="98"/>
        <v>0</v>
      </c>
      <c r="AE59" s="49">
        <f t="shared" si="98"/>
        <v>0</v>
      </c>
      <c r="AF59" s="49">
        <f t="shared" si="98"/>
        <v>0</v>
      </c>
      <c r="AG59" s="49">
        <f t="shared" si="98"/>
        <v>0</v>
      </c>
      <c r="AH59" s="49">
        <f t="shared" si="98"/>
        <v>0</v>
      </c>
      <c r="AI59" s="49">
        <f t="shared" si="98"/>
        <v>0</v>
      </c>
      <c r="AJ59" s="49">
        <f t="shared" si="98"/>
        <v>0</v>
      </c>
      <c r="AK59" s="51">
        <f t="shared" si="98"/>
        <v>0</v>
      </c>
    </row>
    <row r="60" spans="1:38" x14ac:dyDescent="0.25">
      <c r="D60" s="36" t="s">
        <v>131</v>
      </c>
      <c r="E60" s="46" t="s">
        <v>139</v>
      </c>
      <c r="F60" s="5"/>
      <c r="G60" s="33"/>
      <c r="H60" s="84">
        <f t="shared" ref="H60:AK60" si="99">H8-H34</f>
        <v>0</v>
      </c>
      <c r="I60" s="89">
        <f t="shared" si="99"/>
        <v>0</v>
      </c>
      <c r="J60" s="43">
        <f t="shared" si="99"/>
        <v>0</v>
      </c>
      <c r="K60" s="43">
        <f t="shared" si="99"/>
        <v>0</v>
      </c>
      <c r="L60" s="43">
        <f t="shared" si="99"/>
        <v>0</v>
      </c>
      <c r="M60" s="43">
        <f t="shared" si="99"/>
        <v>0</v>
      </c>
      <c r="N60" s="43">
        <f t="shared" si="99"/>
        <v>0</v>
      </c>
      <c r="O60" s="43">
        <f t="shared" si="99"/>
        <v>0</v>
      </c>
      <c r="P60" s="43">
        <f t="shared" si="99"/>
        <v>0</v>
      </c>
      <c r="Q60" s="101">
        <f t="shared" si="99"/>
        <v>0</v>
      </c>
      <c r="R60" s="57">
        <f t="shared" si="99"/>
        <v>0</v>
      </c>
      <c r="S60" s="48">
        <f t="shared" si="99"/>
        <v>0</v>
      </c>
      <c r="T60" s="43">
        <f t="shared" si="99"/>
        <v>0</v>
      </c>
      <c r="U60" s="43">
        <f t="shared" si="99"/>
        <v>0</v>
      </c>
      <c r="V60" s="43">
        <f t="shared" si="99"/>
        <v>0</v>
      </c>
      <c r="W60" s="43">
        <f t="shared" si="99"/>
        <v>0</v>
      </c>
      <c r="X60" s="43">
        <f t="shared" si="99"/>
        <v>0</v>
      </c>
      <c r="Y60" s="43">
        <f t="shared" si="99"/>
        <v>0</v>
      </c>
      <c r="Z60" s="43">
        <f t="shared" si="99"/>
        <v>0</v>
      </c>
      <c r="AA60" s="52">
        <f t="shared" si="99"/>
        <v>0</v>
      </c>
      <c r="AB60" s="57">
        <f t="shared" si="99"/>
        <v>0</v>
      </c>
      <c r="AC60" s="48">
        <f t="shared" si="99"/>
        <v>0</v>
      </c>
      <c r="AD60" s="43">
        <f t="shared" si="99"/>
        <v>0</v>
      </c>
      <c r="AE60" s="43">
        <f t="shared" si="99"/>
        <v>0</v>
      </c>
      <c r="AF60" s="43">
        <f t="shared" si="99"/>
        <v>0</v>
      </c>
      <c r="AG60" s="43">
        <f t="shared" si="99"/>
        <v>0</v>
      </c>
      <c r="AH60" s="43">
        <f t="shared" si="99"/>
        <v>0</v>
      </c>
      <c r="AI60" s="43">
        <f t="shared" si="99"/>
        <v>0</v>
      </c>
      <c r="AJ60" s="43">
        <f t="shared" si="99"/>
        <v>0</v>
      </c>
      <c r="AK60" s="52">
        <f t="shared" si="99"/>
        <v>0</v>
      </c>
    </row>
    <row r="61" spans="1:38" ht="45" x14ac:dyDescent="0.25">
      <c r="D61" s="36" t="s">
        <v>36</v>
      </c>
      <c r="E61" s="41" t="s">
        <v>85</v>
      </c>
      <c r="F61" s="45" t="s">
        <v>143</v>
      </c>
      <c r="G61" s="55" t="s">
        <v>160</v>
      </c>
      <c r="H61" s="83">
        <f t="shared" ref="H61:AK61" si="100">H9-H35</f>
        <v>0</v>
      </c>
      <c r="I61" s="88">
        <f t="shared" si="100"/>
        <v>0</v>
      </c>
      <c r="J61" s="4">
        <f t="shared" si="100"/>
        <v>0</v>
      </c>
      <c r="K61" s="4">
        <f t="shared" si="100"/>
        <v>0</v>
      </c>
      <c r="L61" s="4">
        <f t="shared" si="100"/>
        <v>0</v>
      </c>
      <c r="M61" s="4">
        <f t="shared" si="100"/>
        <v>0</v>
      </c>
      <c r="N61" s="4">
        <f t="shared" si="100"/>
        <v>0</v>
      </c>
      <c r="O61" s="4">
        <f t="shared" si="100"/>
        <v>0</v>
      </c>
      <c r="P61" s="4">
        <f t="shared" si="100"/>
        <v>0</v>
      </c>
      <c r="Q61" s="95">
        <f t="shared" si="100"/>
        <v>0</v>
      </c>
      <c r="R61" s="56">
        <f t="shared" si="100"/>
        <v>0</v>
      </c>
      <c r="S61" s="47">
        <f t="shared" si="100"/>
        <v>0</v>
      </c>
      <c r="T61" s="4">
        <f t="shared" si="100"/>
        <v>0</v>
      </c>
      <c r="U61" s="4">
        <f t="shared" si="100"/>
        <v>0</v>
      </c>
      <c r="V61" s="4">
        <f t="shared" si="100"/>
        <v>0</v>
      </c>
      <c r="W61" s="4">
        <f t="shared" si="100"/>
        <v>0</v>
      </c>
      <c r="X61" s="4">
        <f t="shared" si="100"/>
        <v>0</v>
      </c>
      <c r="Y61" s="4">
        <f t="shared" si="100"/>
        <v>0</v>
      </c>
      <c r="Z61" s="4">
        <f t="shared" si="100"/>
        <v>0</v>
      </c>
      <c r="AA61" s="51">
        <f t="shared" si="100"/>
        <v>0</v>
      </c>
      <c r="AB61" s="71">
        <f t="shared" si="100"/>
        <v>0</v>
      </c>
      <c r="AC61" s="47">
        <f t="shared" si="100"/>
        <v>0</v>
      </c>
      <c r="AD61" s="49">
        <f t="shared" si="100"/>
        <v>0</v>
      </c>
      <c r="AE61" s="49">
        <f t="shared" si="100"/>
        <v>0</v>
      </c>
      <c r="AF61" s="49">
        <f t="shared" si="100"/>
        <v>0</v>
      </c>
      <c r="AG61" s="49">
        <f t="shared" si="100"/>
        <v>0</v>
      </c>
      <c r="AH61" s="49">
        <f t="shared" si="100"/>
        <v>0</v>
      </c>
      <c r="AI61" s="49">
        <f t="shared" si="100"/>
        <v>0</v>
      </c>
      <c r="AJ61" s="49">
        <f t="shared" si="100"/>
        <v>0</v>
      </c>
      <c r="AK61" s="51">
        <f t="shared" si="100"/>
        <v>0</v>
      </c>
    </row>
    <row r="62" spans="1:38" ht="30" x14ac:dyDescent="0.25">
      <c r="D62" s="36" t="s">
        <v>37</v>
      </c>
      <c r="E62" s="42" t="s">
        <v>158</v>
      </c>
      <c r="F62" s="45" t="s">
        <v>144</v>
      </c>
      <c r="G62" s="55" t="s">
        <v>90</v>
      </c>
      <c r="H62" s="83">
        <f t="shared" ref="H62:AK62" si="101">H10-H36</f>
        <v>0</v>
      </c>
      <c r="I62" s="88">
        <f t="shared" si="101"/>
        <v>0</v>
      </c>
      <c r="J62" s="4">
        <f t="shared" si="101"/>
        <v>0</v>
      </c>
      <c r="K62" s="4">
        <f t="shared" si="101"/>
        <v>0</v>
      </c>
      <c r="L62" s="4">
        <f t="shared" si="101"/>
        <v>0</v>
      </c>
      <c r="M62" s="4">
        <f t="shared" si="101"/>
        <v>0</v>
      </c>
      <c r="N62" s="4">
        <f t="shared" si="101"/>
        <v>0</v>
      </c>
      <c r="O62" s="4">
        <f t="shared" si="101"/>
        <v>0</v>
      </c>
      <c r="P62" s="4">
        <f t="shared" si="101"/>
        <v>0</v>
      </c>
      <c r="Q62" s="95">
        <f t="shared" si="101"/>
        <v>0</v>
      </c>
      <c r="R62" s="56">
        <f t="shared" si="101"/>
        <v>0</v>
      </c>
      <c r="S62" s="47">
        <f t="shared" si="101"/>
        <v>0</v>
      </c>
      <c r="T62" s="4">
        <f t="shared" si="101"/>
        <v>0</v>
      </c>
      <c r="U62" s="4">
        <f t="shared" si="101"/>
        <v>0</v>
      </c>
      <c r="V62" s="4">
        <f t="shared" si="101"/>
        <v>0</v>
      </c>
      <c r="W62" s="4">
        <f t="shared" si="101"/>
        <v>0</v>
      </c>
      <c r="X62" s="4">
        <f t="shared" si="101"/>
        <v>0</v>
      </c>
      <c r="Y62" s="4">
        <f t="shared" si="101"/>
        <v>0</v>
      </c>
      <c r="Z62" s="4">
        <f t="shared" si="101"/>
        <v>0</v>
      </c>
      <c r="AA62" s="51">
        <f t="shared" si="101"/>
        <v>0</v>
      </c>
      <c r="AB62" s="71">
        <f t="shared" si="101"/>
        <v>0</v>
      </c>
      <c r="AC62" s="47">
        <f t="shared" si="101"/>
        <v>0</v>
      </c>
      <c r="AD62" s="49">
        <f t="shared" si="101"/>
        <v>0</v>
      </c>
      <c r="AE62" s="49">
        <f t="shared" si="101"/>
        <v>0</v>
      </c>
      <c r="AF62" s="49">
        <f t="shared" si="101"/>
        <v>0</v>
      </c>
      <c r="AG62" s="49">
        <f t="shared" si="101"/>
        <v>0</v>
      </c>
      <c r="AH62" s="49">
        <f t="shared" si="101"/>
        <v>0</v>
      </c>
      <c r="AI62" s="49">
        <f t="shared" si="101"/>
        <v>0</v>
      </c>
      <c r="AJ62" s="49">
        <f t="shared" si="101"/>
        <v>0</v>
      </c>
      <c r="AK62" s="51">
        <f t="shared" si="101"/>
        <v>0</v>
      </c>
    </row>
    <row r="63" spans="1:38" x14ac:dyDescent="0.25">
      <c r="D63" s="36" t="s">
        <v>38</v>
      </c>
      <c r="E63" s="42" t="s">
        <v>92</v>
      </c>
      <c r="F63" s="45" t="s">
        <v>145</v>
      </c>
      <c r="G63" s="55" t="s">
        <v>93</v>
      </c>
      <c r="H63" s="83">
        <f t="shared" ref="H63:AK63" si="102">H11-H37</f>
        <v>0</v>
      </c>
      <c r="I63" s="88">
        <f t="shared" si="102"/>
        <v>0</v>
      </c>
      <c r="J63" s="4">
        <f t="shared" si="102"/>
        <v>0</v>
      </c>
      <c r="K63" s="4">
        <f t="shared" si="102"/>
        <v>0</v>
      </c>
      <c r="L63" s="4">
        <f t="shared" si="102"/>
        <v>0</v>
      </c>
      <c r="M63" s="4">
        <f t="shared" si="102"/>
        <v>0</v>
      </c>
      <c r="N63" s="4">
        <f t="shared" si="102"/>
        <v>0</v>
      </c>
      <c r="O63" s="4">
        <f t="shared" si="102"/>
        <v>0</v>
      </c>
      <c r="P63" s="4">
        <f t="shared" si="102"/>
        <v>0</v>
      </c>
      <c r="Q63" s="95">
        <f t="shared" si="102"/>
        <v>0</v>
      </c>
      <c r="R63" s="56">
        <f t="shared" si="102"/>
        <v>0</v>
      </c>
      <c r="S63" s="47">
        <f t="shared" si="102"/>
        <v>0</v>
      </c>
      <c r="T63" s="4">
        <f t="shared" si="102"/>
        <v>0</v>
      </c>
      <c r="U63" s="4">
        <f t="shared" si="102"/>
        <v>0</v>
      </c>
      <c r="V63" s="4">
        <f t="shared" si="102"/>
        <v>0</v>
      </c>
      <c r="W63" s="4">
        <f t="shared" si="102"/>
        <v>0</v>
      </c>
      <c r="X63" s="4">
        <f t="shared" si="102"/>
        <v>0</v>
      </c>
      <c r="Y63" s="4">
        <f t="shared" si="102"/>
        <v>0</v>
      </c>
      <c r="Z63" s="4">
        <f t="shared" si="102"/>
        <v>0</v>
      </c>
      <c r="AA63" s="51">
        <f t="shared" si="102"/>
        <v>0</v>
      </c>
      <c r="AB63" s="71">
        <f t="shared" si="102"/>
        <v>0</v>
      </c>
      <c r="AC63" s="47">
        <f t="shared" si="102"/>
        <v>0</v>
      </c>
      <c r="AD63" s="49">
        <f t="shared" si="102"/>
        <v>0</v>
      </c>
      <c r="AE63" s="49">
        <f t="shared" si="102"/>
        <v>0</v>
      </c>
      <c r="AF63" s="49">
        <f t="shared" si="102"/>
        <v>0</v>
      </c>
      <c r="AG63" s="49">
        <f t="shared" si="102"/>
        <v>0</v>
      </c>
      <c r="AH63" s="49">
        <f t="shared" si="102"/>
        <v>0</v>
      </c>
      <c r="AI63" s="49">
        <f t="shared" si="102"/>
        <v>0</v>
      </c>
      <c r="AJ63" s="49">
        <f t="shared" si="102"/>
        <v>0</v>
      </c>
      <c r="AK63" s="51">
        <f t="shared" si="102"/>
        <v>0</v>
      </c>
    </row>
    <row r="64" spans="1:38" x14ac:dyDescent="0.25">
      <c r="D64" s="36" t="s">
        <v>39</v>
      </c>
      <c r="E64" s="42" t="s">
        <v>94</v>
      </c>
      <c r="F64" s="45" t="s">
        <v>146</v>
      </c>
      <c r="G64" s="55" t="s">
        <v>95</v>
      </c>
      <c r="H64" s="83">
        <f t="shared" ref="H64:AK64" si="103">H12-H38</f>
        <v>0</v>
      </c>
      <c r="I64" s="88">
        <f t="shared" si="103"/>
        <v>0</v>
      </c>
      <c r="J64" s="4">
        <f t="shared" si="103"/>
        <v>0</v>
      </c>
      <c r="K64" s="4">
        <f t="shared" si="103"/>
        <v>0</v>
      </c>
      <c r="L64" s="4">
        <f t="shared" si="103"/>
        <v>0</v>
      </c>
      <c r="M64" s="4">
        <f t="shared" si="103"/>
        <v>0</v>
      </c>
      <c r="N64" s="4">
        <f t="shared" si="103"/>
        <v>0</v>
      </c>
      <c r="O64" s="4">
        <f t="shared" si="103"/>
        <v>0</v>
      </c>
      <c r="P64" s="4">
        <f t="shared" si="103"/>
        <v>0</v>
      </c>
      <c r="Q64" s="95">
        <f t="shared" si="103"/>
        <v>0</v>
      </c>
      <c r="R64" s="56">
        <f t="shared" si="103"/>
        <v>0</v>
      </c>
      <c r="S64" s="47">
        <f t="shared" si="103"/>
        <v>0</v>
      </c>
      <c r="T64" s="4">
        <f t="shared" si="103"/>
        <v>0</v>
      </c>
      <c r="U64" s="4">
        <f t="shared" si="103"/>
        <v>0</v>
      </c>
      <c r="V64" s="4">
        <f t="shared" si="103"/>
        <v>0</v>
      </c>
      <c r="W64" s="4">
        <f t="shared" si="103"/>
        <v>0</v>
      </c>
      <c r="X64" s="4">
        <f t="shared" si="103"/>
        <v>0</v>
      </c>
      <c r="Y64" s="4">
        <f t="shared" si="103"/>
        <v>0</v>
      </c>
      <c r="Z64" s="4">
        <f t="shared" si="103"/>
        <v>0</v>
      </c>
      <c r="AA64" s="51">
        <f t="shared" si="103"/>
        <v>0</v>
      </c>
      <c r="AB64" s="71">
        <f t="shared" si="103"/>
        <v>0</v>
      </c>
      <c r="AC64" s="47">
        <f t="shared" si="103"/>
        <v>0</v>
      </c>
      <c r="AD64" s="49">
        <f t="shared" si="103"/>
        <v>0</v>
      </c>
      <c r="AE64" s="49">
        <f t="shared" si="103"/>
        <v>0</v>
      </c>
      <c r="AF64" s="49">
        <f t="shared" si="103"/>
        <v>0</v>
      </c>
      <c r="AG64" s="49">
        <f t="shared" si="103"/>
        <v>0</v>
      </c>
      <c r="AH64" s="49">
        <f t="shared" si="103"/>
        <v>0</v>
      </c>
      <c r="AI64" s="49">
        <f t="shared" si="103"/>
        <v>0</v>
      </c>
      <c r="AJ64" s="49">
        <f t="shared" si="103"/>
        <v>0</v>
      </c>
      <c r="AK64" s="51">
        <f t="shared" si="103"/>
        <v>0</v>
      </c>
    </row>
    <row r="65" spans="4:37" x14ac:dyDescent="0.25">
      <c r="D65" s="36" t="s">
        <v>130</v>
      </c>
      <c r="E65" s="46" t="s">
        <v>139</v>
      </c>
      <c r="F65"/>
      <c r="H65" s="84">
        <f>H13-H39</f>
        <v>0</v>
      </c>
      <c r="I65" s="89">
        <f t="shared" ref="I65:AK65" si="104">I13-I39</f>
        <v>0</v>
      </c>
      <c r="J65" s="43">
        <f t="shared" si="104"/>
        <v>0</v>
      </c>
      <c r="K65" s="43">
        <f t="shared" si="104"/>
        <v>0</v>
      </c>
      <c r="L65" s="43">
        <f t="shared" si="104"/>
        <v>0</v>
      </c>
      <c r="M65" s="43">
        <f t="shared" si="104"/>
        <v>0</v>
      </c>
      <c r="N65" s="43">
        <f t="shared" si="104"/>
        <v>0</v>
      </c>
      <c r="O65" s="43">
        <f t="shared" si="104"/>
        <v>0</v>
      </c>
      <c r="P65" s="43">
        <f t="shared" si="104"/>
        <v>0</v>
      </c>
      <c r="Q65" s="101">
        <f t="shared" si="104"/>
        <v>0</v>
      </c>
      <c r="R65" s="57">
        <f t="shared" si="104"/>
        <v>0</v>
      </c>
      <c r="S65" s="48">
        <f t="shared" si="104"/>
        <v>0</v>
      </c>
      <c r="T65" s="43">
        <f t="shared" si="104"/>
        <v>0</v>
      </c>
      <c r="U65" s="43">
        <f t="shared" si="104"/>
        <v>0</v>
      </c>
      <c r="V65" s="43">
        <f t="shared" si="104"/>
        <v>0</v>
      </c>
      <c r="W65" s="43">
        <f t="shared" si="104"/>
        <v>0</v>
      </c>
      <c r="X65" s="43">
        <f t="shared" si="104"/>
        <v>0</v>
      </c>
      <c r="Y65" s="43">
        <f t="shared" si="104"/>
        <v>0</v>
      </c>
      <c r="Z65" s="43">
        <f t="shared" si="104"/>
        <v>0</v>
      </c>
      <c r="AA65" s="52">
        <f t="shared" si="104"/>
        <v>0</v>
      </c>
      <c r="AB65" s="57">
        <f t="shared" si="104"/>
        <v>0</v>
      </c>
      <c r="AC65" s="48">
        <f t="shared" si="104"/>
        <v>0</v>
      </c>
      <c r="AD65" s="43">
        <f t="shared" si="104"/>
        <v>0</v>
      </c>
      <c r="AE65" s="43">
        <f t="shared" si="104"/>
        <v>0</v>
      </c>
      <c r="AF65" s="43">
        <f t="shared" si="104"/>
        <v>0</v>
      </c>
      <c r="AG65" s="43">
        <f t="shared" si="104"/>
        <v>0</v>
      </c>
      <c r="AH65" s="43">
        <f t="shared" si="104"/>
        <v>0</v>
      </c>
      <c r="AI65" s="43">
        <f t="shared" si="104"/>
        <v>0</v>
      </c>
      <c r="AJ65" s="43">
        <f t="shared" si="104"/>
        <v>0</v>
      </c>
      <c r="AK65" s="52">
        <f t="shared" si="104"/>
        <v>0</v>
      </c>
    </row>
    <row r="66" spans="4:37" ht="45" x14ac:dyDescent="0.25">
      <c r="D66" s="36" t="s">
        <v>40</v>
      </c>
      <c r="E66" s="41" t="s">
        <v>96</v>
      </c>
      <c r="F66" s="45" t="s">
        <v>147</v>
      </c>
      <c r="G66" s="54" t="s">
        <v>97</v>
      </c>
      <c r="H66" s="83">
        <f t="shared" ref="H66:AK66" si="105">H14-H40</f>
        <v>0</v>
      </c>
      <c r="I66" s="88">
        <f t="shared" si="105"/>
        <v>0</v>
      </c>
      <c r="J66" s="4">
        <f t="shared" si="105"/>
        <v>0</v>
      </c>
      <c r="K66" s="4">
        <f t="shared" si="105"/>
        <v>0</v>
      </c>
      <c r="L66" s="4">
        <f t="shared" si="105"/>
        <v>0</v>
      </c>
      <c r="M66" s="4">
        <f t="shared" si="105"/>
        <v>0</v>
      </c>
      <c r="N66" s="4">
        <f t="shared" si="105"/>
        <v>0</v>
      </c>
      <c r="O66" s="4">
        <f t="shared" si="105"/>
        <v>0</v>
      </c>
      <c r="P66" s="4">
        <f t="shared" si="105"/>
        <v>0</v>
      </c>
      <c r="Q66" s="95">
        <f t="shared" si="105"/>
        <v>0</v>
      </c>
      <c r="R66" s="56">
        <f t="shared" si="105"/>
        <v>0</v>
      </c>
      <c r="S66" s="47">
        <f t="shared" si="105"/>
        <v>0</v>
      </c>
      <c r="T66" s="4">
        <f t="shared" si="105"/>
        <v>0</v>
      </c>
      <c r="U66" s="4">
        <f t="shared" si="105"/>
        <v>0</v>
      </c>
      <c r="V66" s="4">
        <f t="shared" si="105"/>
        <v>0</v>
      </c>
      <c r="W66" s="4">
        <f t="shared" si="105"/>
        <v>0</v>
      </c>
      <c r="X66" s="4">
        <f t="shared" si="105"/>
        <v>0</v>
      </c>
      <c r="Y66" s="4">
        <f t="shared" si="105"/>
        <v>0</v>
      </c>
      <c r="Z66" s="4">
        <f t="shared" si="105"/>
        <v>0</v>
      </c>
      <c r="AA66" s="51">
        <f t="shared" si="105"/>
        <v>0</v>
      </c>
      <c r="AB66" s="71">
        <f t="shared" si="105"/>
        <v>0</v>
      </c>
      <c r="AC66" s="47">
        <f t="shared" si="105"/>
        <v>0</v>
      </c>
      <c r="AD66" s="49">
        <f t="shared" si="105"/>
        <v>0</v>
      </c>
      <c r="AE66" s="49">
        <f t="shared" si="105"/>
        <v>0</v>
      </c>
      <c r="AF66" s="49">
        <f t="shared" si="105"/>
        <v>0</v>
      </c>
      <c r="AG66" s="49">
        <f t="shared" si="105"/>
        <v>0</v>
      </c>
      <c r="AH66" s="49">
        <f t="shared" si="105"/>
        <v>0</v>
      </c>
      <c r="AI66" s="49">
        <f t="shared" si="105"/>
        <v>0</v>
      </c>
      <c r="AJ66" s="49">
        <f t="shared" si="105"/>
        <v>0</v>
      </c>
      <c r="AK66" s="51">
        <f t="shared" si="105"/>
        <v>0</v>
      </c>
    </row>
    <row r="67" spans="4:37" ht="45" x14ac:dyDescent="0.25">
      <c r="D67" s="36" t="s">
        <v>41</v>
      </c>
      <c r="E67" s="42" t="s">
        <v>162</v>
      </c>
      <c r="F67" s="45" t="s">
        <v>148</v>
      </c>
      <c r="G67" s="55" t="s">
        <v>99</v>
      </c>
      <c r="H67" s="83">
        <f t="shared" ref="H67:AK67" si="106">H15-H41</f>
        <v>0</v>
      </c>
      <c r="I67" s="88">
        <f t="shared" si="106"/>
        <v>0</v>
      </c>
      <c r="J67" s="4">
        <f t="shared" si="106"/>
        <v>0</v>
      </c>
      <c r="K67" s="4">
        <f t="shared" si="106"/>
        <v>0</v>
      </c>
      <c r="L67" s="4">
        <f t="shared" si="106"/>
        <v>0</v>
      </c>
      <c r="M67" s="4">
        <f t="shared" si="106"/>
        <v>0</v>
      </c>
      <c r="N67" s="4">
        <f t="shared" si="106"/>
        <v>0</v>
      </c>
      <c r="O67" s="4">
        <f t="shared" si="106"/>
        <v>0</v>
      </c>
      <c r="P67" s="4">
        <f t="shared" si="106"/>
        <v>0</v>
      </c>
      <c r="Q67" s="95">
        <f t="shared" si="106"/>
        <v>0</v>
      </c>
      <c r="R67" s="56">
        <f t="shared" si="106"/>
        <v>0</v>
      </c>
      <c r="S67" s="47">
        <f t="shared" si="106"/>
        <v>0</v>
      </c>
      <c r="T67" s="4">
        <f t="shared" si="106"/>
        <v>0</v>
      </c>
      <c r="U67" s="4">
        <f t="shared" si="106"/>
        <v>0</v>
      </c>
      <c r="V67" s="4">
        <f t="shared" si="106"/>
        <v>0</v>
      </c>
      <c r="W67" s="4">
        <f t="shared" si="106"/>
        <v>0</v>
      </c>
      <c r="X67" s="4">
        <f t="shared" si="106"/>
        <v>0</v>
      </c>
      <c r="Y67" s="4">
        <f t="shared" si="106"/>
        <v>0</v>
      </c>
      <c r="Z67" s="4">
        <f t="shared" si="106"/>
        <v>0</v>
      </c>
      <c r="AA67" s="51">
        <f t="shared" si="106"/>
        <v>0</v>
      </c>
      <c r="AB67" s="71">
        <f t="shared" si="106"/>
        <v>0</v>
      </c>
      <c r="AC67" s="47">
        <f t="shared" si="106"/>
        <v>0</v>
      </c>
      <c r="AD67" s="49">
        <f t="shared" si="106"/>
        <v>0</v>
      </c>
      <c r="AE67" s="49">
        <f t="shared" si="106"/>
        <v>0</v>
      </c>
      <c r="AF67" s="49">
        <f t="shared" si="106"/>
        <v>0</v>
      </c>
      <c r="AG67" s="49">
        <f t="shared" si="106"/>
        <v>0</v>
      </c>
      <c r="AH67" s="49">
        <f t="shared" si="106"/>
        <v>0</v>
      </c>
      <c r="AI67" s="49">
        <f t="shared" si="106"/>
        <v>0</v>
      </c>
      <c r="AJ67" s="49">
        <f t="shared" si="106"/>
        <v>0</v>
      </c>
      <c r="AK67" s="51">
        <f t="shared" si="106"/>
        <v>0</v>
      </c>
    </row>
    <row r="68" spans="4:37" x14ac:dyDescent="0.25">
      <c r="D68" s="36" t="s">
        <v>42</v>
      </c>
      <c r="E68" s="42" t="s">
        <v>101</v>
      </c>
      <c r="F68" s="45" t="s">
        <v>149</v>
      </c>
      <c r="G68" s="55" t="s">
        <v>102</v>
      </c>
      <c r="H68" s="83">
        <f t="shared" ref="H68:AK68" si="107">H16-H42</f>
        <v>0</v>
      </c>
      <c r="I68" s="88">
        <f t="shared" si="107"/>
        <v>0</v>
      </c>
      <c r="J68" s="4">
        <f t="shared" si="107"/>
        <v>0</v>
      </c>
      <c r="K68" s="4">
        <f t="shared" si="107"/>
        <v>0</v>
      </c>
      <c r="L68" s="4">
        <f t="shared" si="107"/>
        <v>0</v>
      </c>
      <c r="M68" s="4">
        <f t="shared" si="107"/>
        <v>0</v>
      </c>
      <c r="N68" s="4">
        <f t="shared" si="107"/>
        <v>0</v>
      </c>
      <c r="O68" s="4">
        <f t="shared" si="107"/>
        <v>0</v>
      </c>
      <c r="P68" s="4">
        <f t="shared" si="107"/>
        <v>0</v>
      </c>
      <c r="Q68" s="95">
        <f t="shared" si="107"/>
        <v>0</v>
      </c>
      <c r="R68" s="56">
        <f t="shared" si="107"/>
        <v>0</v>
      </c>
      <c r="S68" s="47">
        <f t="shared" si="107"/>
        <v>0</v>
      </c>
      <c r="T68" s="4">
        <f t="shared" si="107"/>
        <v>0</v>
      </c>
      <c r="U68" s="4">
        <f t="shared" si="107"/>
        <v>0</v>
      </c>
      <c r="V68" s="4">
        <f t="shared" si="107"/>
        <v>0</v>
      </c>
      <c r="W68" s="4">
        <f t="shared" si="107"/>
        <v>0</v>
      </c>
      <c r="X68" s="4">
        <f t="shared" si="107"/>
        <v>0</v>
      </c>
      <c r="Y68" s="4">
        <f t="shared" si="107"/>
        <v>0</v>
      </c>
      <c r="Z68" s="4">
        <f t="shared" si="107"/>
        <v>0</v>
      </c>
      <c r="AA68" s="51">
        <f t="shared" si="107"/>
        <v>0</v>
      </c>
      <c r="AB68" s="71">
        <f t="shared" si="107"/>
        <v>0</v>
      </c>
      <c r="AC68" s="47">
        <f t="shared" si="107"/>
        <v>0</v>
      </c>
      <c r="AD68" s="49">
        <f t="shared" si="107"/>
        <v>0</v>
      </c>
      <c r="AE68" s="49">
        <f t="shared" si="107"/>
        <v>0</v>
      </c>
      <c r="AF68" s="49">
        <f t="shared" si="107"/>
        <v>0</v>
      </c>
      <c r="AG68" s="49">
        <f t="shared" si="107"/>
        <v>0</v>
      </c>
      <c r="AH68" s="49">
        <f t="shared" si="107"/>
        <v>0</v>
      </c>
      <c r="AI68" s="49">
        <f t="shared" si="107"/>
        <v>0</v>
      </c>
      <c r="AJ68" s="49">
        <f t="shared" si="107"/>
        <v>0</v>
      </c>
      <c r="AK68" s="51">
        <f t="shared" si="107"/>
        <v>0</v>
      </c>
    </row>
    <row r="69" spans="4:37" x14ac:dyDescent="0.25">
      <c r="D69" s="36" t="s">
        <v>43</v>
      </c>
      <c r="E69" s="42" t="s">
        <v>103</v>
      </c>
      <c r="F69" s="45" t="s">
        <v>150</v>
      </c>
      <c r="G69" s="55" t="s">
        <v>104</v>
      </c>
      <c r="H69" s="83">
        <f t="shared" ref="H69:AK69" si="108">H17-H43</f>
        <v>0</v>
      </c>
      <c r="I69" s="88">
        <f t="shared" si="108"/>
        <v>0</v>
      </c>
      <c r="J69" s="4">
        <f t="shared" si="108"/>
        <v>0</v>
      </c>
      <c r="K69" s="4">
        <f t="shared" si="108"/>
        <v>0</v>
      </c>
      <c r="L69" s="4">
        <f t="shared" si="108"/>
        <v>0</v>
      </c>
      <c r="M69" s="4">
        <f t="shared" si="108"/>
        <v>0</v>
      </c>
      <c r="N69" s="4">
        <f t="shared" si="108"/>
        <v>0</v>
      </c>
      <c r="O69" s="4">
        <f t="shared" si="108"/>
        <v>0</v>
      </c>
      <c r="P69" s="4">
        <f t="shared" si="108"/>
        <v>0</v>
      </c>
      <c r="Q69" s="95">
        <f t="shared" si="108"/>
        <v>0</v>
      </c>
      <c r="R69" s="56">
        <f t="shared" si="108"/>
        <v>0</v>
      </c>
      <c r="S69" s="47">
        <f t="shared" si="108"/>
        <v>0</v>
      </c>
      <c r="T69" s="4">
        <f t="shared" si="108"/>
        <v>0</v>
      </c>
      <c r="U69" s="4">
        <f t="shared" si="108"/>
        <v>0</v>
      </c>
      <c r="V69" s="4">
        <f t="shared" si="108"/>
        <v>0</v>
      </c>
      <c r="W69" s="4">
        <f t="shared" si="108"/>
        <v>0</v>
      </c>
      <c r="X69" s="4">
        <f t="shared" si="108"/>
        <v>0</v>
      </c>
      <c r="Y69" s="4">
        <f t="shared" si="108"/>
        <v>0</v>
      </c>
      <c r="Z69" s="4">
        <f t="shared" si="108"/>
        <v>0</v>
      </c>
      <c r="AA69" s="51">
        <f t="shared" si="108"/>
        <v>0</v>
      </c>
      <c r="AB69" s="71">
        <f t="shared" si="108"/>
        <v>0</v>
      </c>
      <c r="AC69" s="47">
        <f t="shared" si="108"/>
        <v>0</v>
      </c>
      <c r="AD69" s="49">
        <f t="shared" si="108"/>
        <v>0</v>
      </c>
      <c r="AE69" s="49">
        <f t="shared" si="108"/>
        <v>0</v>
      </c>
      <c r="AF69" s="49">
        <f t="shared" si="108"/>
        <v>0</v>
      </c>
      <c r="AG69" s="49">
        <f t="shared" si="108"/>
        <v>0</v>
      </c>
      <c r="AH69" s="49">
        <f t="shared" si="108"/>
        <v>0</v>
      </c>
      <c r="AI69" s="49">
        <f t="shared" si="108"/>
        <v>0</v>
      </c>
      <c r="AJ69" s="49">
        <f t="shared" si="108"/>
        <v>0</v>
      </c>
      <c r="AK69" s="51">
        <f t="shared" si="108"/>
        <v>0</v>
      </c>
    </row>
    <row r="70" spans="4:37" x14ac:dyDescent="0.25">
      <c r="D70" s="36" t="s">
        <v>44</v>
      </c>
      <c r="E70" s="42" t="s">
        <v>105</v>
      </c>
      <c r="F70" s="45" t="s">
        <v>151</v>
      </c>
      <c r="G70" s="55" t="s">
        <v>106</v>
      </c>
      <c r="H70" s="83">
        <f t="shared" ref="H70:AK70" si="109">H18-H44</f>
        <v>0</v>
      </c>
      <c r="I70" s="88">
        <f t="shared" si="109"/>
        <v>0</v>
      </c>
      <c r="J70" s="4">
        <f t="shared" si="109"/>
        <v>0</v>
      </c>
      <c r="K70" s="4">
        <f t="shared" si="109"/>
        <v>0</v>
      </c>
      <c r="L70" s="4">
        <f t="shared" si="109"/>
        <v>0</v>
      </c>
      <c r="M70" s="4">
        <f t="shared" si="109"/>
        <v>0</v>
      </c>
      <c r="N70" s="4">
        <f t="shared" si="109"/>
        <v>0</v>
      </c>
      <c r="O70" s="4">
        <f t="shared" si="109"/>
        <v>0</v>
      </c>
      <c r="P70" s="4">
        <f t="shared" si="109"/>
        <v>0</v>
      </c>
      <c r="Q70" s="95">
        <f t="shared" si="109"/>
        <v>0</v>
      </c>
      <c r="R70" s="56">
        <f t="shared" si="109"/>
        <v>0</v>
      </c>
      <c r="S70" s="47">
        <f t="shared" si="109"/>
        <v>0</v>
      </c>
      <c r="T70" s="4">
        <f t="shared" si="109"/>
        <v>0</v>
      </c>
      <c r="U70" s="4">
        <f t="shared" si="109"/>
        <v>0</v>
      </c>
      <c r="V70" s="4">
        <f t="shared" si="109"/>
        <v>0</v>
      </c>
      <c r="W70" s="4">
        <f t="shared" si="109"/>
        <v>0</v>
      </c>
      <c r="X70" s="4">
        <f t="shared" si="109"/>
        <v>0</v>
      </c>
      <c r="Y70" s="4">
        <f t="shared" si="109"/>
        <v>0</v>
      </c>
      <c r="Z70" s="4">
        <f t="shared" si="109"/>
        <v>0</v>
      </c>
      <c r="AA70" s="51">
        <f t="shared" si="109"/>
        <v>0</v>
      </c>
      <c r="AB70" s="71">
        <f t="shared" si="109"/>
        <v>0</v>
      </c>
      <c r="AC70" s="47">
        <f t="shared" si="109"/>
        <v>0</v>
      </c>
      <c r="AD70" s="49">
        <f t="shared" si="109"/>
        <v>0</v>
      </c>
      <c r="AE70" s="49">
        <f t="shared" si="109"/>
        <v>0</v>
      </c>
      <c r="AF70" s="49">
        <f t="shared" si="109"/>
        <v>0</v>
      </c>
      <c r="AG70" s="49">
        <f t="shared" si="109"/>
        <v>0</v>
      </c>
      <c r="AH70" s="49">
        <f t="shared" si="109"/>
        <v>0</v>
      </c>
      <c r="AI70" s="49">
        <f t="shared" si="109"/>
        <v>0</v>
      </c>
      <c r="AJ70" s="49">
        <f t="shared" si="109"/>
        <v>0</v>
      </c>
      <c r="AK70" s="51">
        <f t="shared" si="109"/>
        <v>0</v>
      </c>
    </row>
    <row r="71" spans="4:37" ht="60" x14ac:dyDescent="0.25">
      <c r="D71" s="36" t="s">
        <v>45</v>
      </c>
      <c r="E71" s="42" t="s">
        <v>107</v>
      </c>
      <c r="F71" s="45" t="s">
        <v>152</v>
      </c>
      <c r="G71" s="55" t="s">
        <v>169</v>
      </c>
      <c r="H71" s="83">
        <f t="shared" ref="H71:AK71" si="110">H19-H45</f>
        <v>0</v>
      </c>
      <c r="I71" s="88">
        <f t="shared" si="110"/>
        <v>0</v>
      </c>
      <c r="J71" s="4">
        <f t="shared" si="110"/>
        <v>0</v>
      </c>
      <c r="K71" s="4">
        <f t="shared" si="110"/>
        <v>0</v>
      </c>
      <c r="L71" s="4">
        <f t="shared" si="110"/>
        <v>0</v>
      </c>
      <c r="M71" s="4">
        <f t="shared" si="110"/>
        <v>0</v>
      </c>
      <c r="N71" s="4">
        <f t="shared" si="110"/>
        <v>0</v>
      </c>
      <c r="O71" s="4">
        <f t="shared" si="110"/>
        <v>0</v>
      </c>
      <c r="P71" s="4">
        <f t="shared" si="110"/>
        <v>0</v>
      </c>
      <c r="Q71" s="95">
        <f t="shared" si="110"/>
        <v>0</v>
      </c>
      <c r="R71" s="56">
        <f t="shared" si="110"/>
        <v>0</v>
      </c>
      <c r="S71" s="47">
        <f t="shared" si="110"/>
        <v>0</v>
      </c>
      <c r="T71" s="4">
        <f t="shared" si="110"/>
        <v>0</v>
      </c>
      <c r="U71" s="4">
        <f t="shared" si="110"/>
        <v>0</v>
      </c>
      <c r="V71" s="4">
        <f t="shared" si="110"/>
        <v>0</v>
      </c>
      <c r="W71" s="4">
        <f t="shared" si="110"/>
        <v>0</v>
      </c>
      <c r="X71" s="4">
        <f t="shared" si="110"/>
        <v>0</v>
      </c>
      <c r="Y71" s="4">
        <f t="shared" si="110"/>
        <v>0</v>
      </c>
      <c r="Z71" s="4">
        <f t="shared" si="110"/>
        <v>0</v>
      </c>
      <c r="AA71" s="51">
        <f t="shared" si="110"/>
        <v>0</v>
      </c>
      <c r="AB71" s="71">
        <f t="shared" si="110"/>
        <v>0</v>
      </c>
      <c r="AC71" s="47">
        <f t="shared" si="110"/>
        <v>0</v>
      </c>
      <c r="AD71" s="49">
        <f t="shared" si="110"/>
        <v>0</v>
      </c>
      <c r="AE71" s="49">
        <f t="shared" si="110"/>
        <v>0</v>
      </c>
      <c r="AF71" s="49">
        <f t="shared" si="110"/>
        <v>0</v>
      </c>
      <c r="AG71" s="49">
        <f t="shared" si="110"/>
        <v>0</v>
      </c>
      <c r="AH71" s="49">
        <f t="shared" si="110"/>
        <v>0</v>
      </c>
      <c r="AI71" s="49">
        <f t="shared" si="110"/>
        <v>0</v>
      </c>
      <c r="AJ71" s="49">
        <f t="shared" si="110"/>
        <v>0</v>
      </c>
      <c r="AK71" s="51">
        <f t="shared" si="110"/>
        <v>0</v>
      </c>
    </row>
    <row r="72" spans="4:37" x14ac:dyDescent="0.25">
      <c r="D72" s="36" t="s">
        <v>132</v>
      </c>
      <c r="E72" s="46" t="s">
        <v>139</v>
      </c>
      <c r="F72" s="5"/>
      <c r="H72" s="85">
        <f>H20-H46</f>
        <v>0</v>
      </c>
      <c r="I72" s="88">
        <f t="shared" ref="I72:AK72" si="111">I20-I46</f>
        <v>0</v>
      </c>
      <c r="J72" s="32">
        <f t="shared" si="111"/>
        <v>0</v>
      </c>
      <c r="K72" s="32">
        <f t="shared" si="111"/>
        <v>0</v>
      </c>
      <c r="L72" s="32">
        <f t="shared" si="111"/>
        <v>0</v>
      </c>
      <c r="M72" s="32">
        <f t="shared" si="111"/>
        <v>0</v>
      </c>
      <c r="N72" s="32">
        <f t="shared" si="111"/>
        <v>0</v>
      </c>
      <c r="O72" s="32">
        <f t="shared" si="111"/>
        <v>0</v>
      </c>
      <c r="P72" s="32">
        <f t="shared" si="111"/>
        <v>0</v>
      </c>
      <c r="Q72" s="95">
        <f t="shared" si="111"/>
        <v>0</v>
      </c>
      <c r="R72" s="58">
        <f t="shared" si="111"/>
        <v>0</v>
      </c>
      <c r="S72" s="47">
        <f t="shared" si="111"/>
        <v>0</v>
      </c>
      <c r="T72" s="32">
        <f t="shared" si="111"/>
        <v>0</v>
      </c>
      <c r="U72" s="32">
        <f t="shared" si="111"/>
        <v>0</v>
      </c>
      <c r="V72" s="32">
        <f t="shared" si="111"/>
        <v>0</v>
      </c>
      <c r="W72" s="32">
        <f t="shared" si="111"/>
        <v>0</v>
      </c>
      <c r="X72" s="32">
        <f t="shared" si="111"/>
        <v>0</v>
      </c>
      <c r="Y72" s="32">
        <f t="shared" si="111"/>
        <v>0</v>
      </c>
      <c r="Z72" s="32">
        <f t="shared" si="111"/>
        <v>0</v>
      </c>
      <c r="AA72" s="51">
        <f t="shared" si="111"/>
        <v>0</v>
      </c>
      <c r="AB72" s="57">
        <f t="shared" si="111"/>
        <v>0</v>
      </c>
      <c r="AC72" s="48">
        <f t="shared" si="111"/>
        <v>0</v>
      </c>
      <c r="AD72" s="43">
        <f t="shared" si="111"/>
        <v>0</v>
      </c>
      <c r="AE72" s="43">
        <f t="shared" si="111"/>
        <v>0</v>
      </c>
      <c r="AF72" s="43">
        <f t="shared" si="111"/>
        <v>0</v>
      </c>
      <c r="AG72" s="43">
        <f t="shared" si="111"/>
        <v>0</v>
      </c>
      <c r="AH72" s="43">
        <f t="shared" si="111"/>
        <v>0</v>
      </c>
      <c r="AI72" s="43">
        <f t="shared" si="111"/>
        <v>0</v>
      </c>
      <c r="AJ72" s="43">
        <f t="shared" si="111"/>
        <v>0</v>
      </c>
      <c r="AK72" s="52">
        <f t="shared" si="111"/>
        <v>0</v>
      </c>
    </row>
    <row r="73" spans="4:37" ht="60" x14ac:dyDescent="0.25">
      <c r="D73" s="36" t="s">
        <v>46</v>
      </c>
      <c r="E73" s="41" t="s">
        <v>109</v>
      </c>
      <c r="F73" s="45" t="s">
        <v>153</v>
      </c>
      <c r="G73" s="55" t="s">
        <v>170</v>
      </c>
      <c r="H73" s="83">
        <f t="shared" ref="H73:AK73" si="112">H21-H47</f>
        <v>0</v>
      </c>
      <c r="I73" s="88">
        <f t="shared" si="112"/>
        <v>0</v>
      </c>
      <c r="J73" s="4">
        <f t="shared" si="112"/>
        <v>0</v>
      </c>
      <c r="K73" s="4">
        <f t="shared" si="112"/>
        <v>0</v>
      </c>
      <c r="L73" s="4">
        <f t="shared" si="112"/>
        <v>0</v>
      </c>
      <c r="M73" s="4">
        <f t="shared" si="112"/>
        <v>0</v>
      </c>
      <c r="N73" s="4">
        <f t="shared" si="112"/>
        <v>0</v>
      </c>
      <c r="O73" s="4">
        <f t="shared" si="112"/>
        <v>0</v>
      </c>
      <c r="P73" s="4">
        <f t="shared" si="112"/>
        <v>0</v>
      </c>
      <c r="Q73" s="95">
        <f t="shared" si="112"/>
        <v>0</v>
      </c>
      <c r="R73" s="56">
        <f t="shared" si="112"/>
        <v>0</v>
      </c>
      <c r="S73" s="47">
        <f t="shared" si="112"/>
        <v>0</v>
      </c>
      <c r="T73" s="4">
        <f t="shared" si="112"/>
        <v>0</v>
      </c>
      <c r="U73" s="4">
        <f t="shared" si="112"/>
        <v>0</v>
      </c>
      <c r="V73" s="4">
        <f t="shared" si="112"/>
        <v>0</v>
      </c>
      <c r="W73" s="4">
        <f t="shared" si="112"/>
        <v>0</v>
      </c>
      <c r="X73" s="4">
        <f t="shared" si="112"/>
        <v>0</v>
      </c>
      <c r="Y73" s="4">
        <f t="shared" si="112"/>
        <v>0</v>
      </c>
      <c r="Z73" s="4">
        <f t="shared" si="112"/>
        <v>0</v>
      </c>
      <c r="AA73" s="51">
        <f t="shared" si="112"/>
        <v>0</v>
      </c>
      <c r="AB73" s="71">
        <f t="shared" si="112"/>
        <v>0</v>
      </c>
      <c r="AC73" s="47">
        <f t="shared" si="112"/>
        <v>0</v>
      </c>
      <c r="AD73" s="49">
        <f t="shared" si="112"/>
        <v>0</v>
      </c>
      <c r="AE73" s="49">
        <f t="shared" si="112"/>
        <v>0</v>
      </c>
      <c r="AF73" s="49">
        <f t="shared" si="112"/>
        <v>0</v>
      </c>
      <c r="AG73" s="49">
        <f t="shared" si="112"/>
        <v>0</v>
      </c>
      <c r="AH73" s="49">
        <f t="shared" si="112"/>
        <v>0</v>
      </c>
      <c r="AI73" s="49">
        <f t="shared" si="112"/>
        <v>0</v>
      </c>
      <c r="AJ73" s="49">
        <f t="shared" si="112"/>
        <v>0</v>
      </c>
      <c r="AK73" s="51">
        <f t="shared" si="112"/>
        <v>0</v>
      </c>
    </row>
    <row r="74" spans="4:37" ht="60" x14ac:dyDescent="0.25">
      <c r="D74" s="36" t="s">
        <v>47</v>
      </c>
      <c r="E74" s="42" t="s">
        <v>163</v>
      </c>
      <c r="F74" s="45" t="s">
        <v>154</v>
      </c>
      <c r="G74" s="55" t="s">
        <v>113</v>
      </c>
      <c r="H74" s="83">
        <f t="shared" ref="H74:AK74" si="113">H22-H48</f>
        <v>0</v>
      </c>
      <c r="I74" s="88">
        <f t="shared" si="113"/>
        <v>0</v>
      </c>
      <c r="J74" s="4">
        <f t="shared" si="113"/>
        <v>0</v>
      </c>
      <c r="K74" s="4">
        <f t="shared" si="113"/>
        <v>0</v>
      </c>
      <c r="L74" s="4">
        <f t="shared" si="113"/>
        <v>0</v>
      </c>
      <c r="M74" s="4">
        <f t="shared" si="113"/>
        <v>0</v>
      </c>
      <c r="N74" s="4">
        <f t="shared" si="113"/>
        <v>0</v>
      </c>
      <c r="O74" s="4">
        <f t="shared" si="113"/>
        <v>0</v>
      </c>
      <c r="P74" s="4">
        <f t="shared" si="113"/>
        <v>0</v>
      </c>
      <c r="Q74" s="95">
        <f t="shared" si="113"/>
        <v>0</v>
      </c>
      <c r="R74" s="56">
        <f t="shared" si="113"/>
        <v>0</v>
      </c>
      <c r="S74" s="47">
        <f t="shared" si="113"/>
        <v>0</v>
      </c>
      <c r="T74" s="4">
        <f t="shared" si="113"/>
        <v>0</v>
      </c>
      <c r="U74" s="4">
        <f t="shared" si="113"/>
        <v>0</v>
      </c>
      <c r="V74" s="4">
        <f t="shared" si="113"/>
        <v>0</v>
      </c>
      <c r="W74" s="4">
        <f t="shared" si="113"/>
        <v>0</v>
      </c>
      <c r="X74" s="4">
        <f t="shared" si="113"/>
        <v>0</v>
      </c>
      <c r="Y74" s="4">
        <f t="shared" si="113"/>
        <v>0</v>
      </c>
      <c r="Z74" s="4">
        <f t="shared" si="113"/>
        <v>0</v>
      </c>
      <c r="AA74" s="51">
        <f t="shared" si="113"/>
        <v>0</v>
      </c>
      <c r="AB74" s="71">
        <f t="shared" si="113"/>
        <v>0</v>
      </c>
      <c r="AC74" s="47">
        <f t="shared" si="113"/>
        <v>0</v>
      </c>
      <c r="AD74" s="49">
        <f t="shared" si="113"/>
        <v>0</v>
      </c>
      <c r="AE74" s="49">
        <f t="shared" si="113"/>
        <v>0</v>
      </c>
      <c r="AF74" s="49">
        <f t="shared" si="113"/>
        <v>0</v>
      </c>
      <c r="AG74" s="49">
        <f t="shared" si="113"/>
        <v>0</v>
      </c>
      <c r="AH74" s="49">
        <f t="shared" si="113"/>
        <v>0</v>
      </c>
      <c r="AI74" s="49">
        <f t="shared" si="113"/>
        <v>0</v>
      </c>
      <c r="AJ74" s="49">
        <f t="shared" si="113"/>
        <v>0</v>
      </c>
      <c r="AK74" s="51">
        <f t="shared" si="113"/>
        <v>0</v>
      </c>
    </row>
    <row r="75" spans="4:37" x14ac:dyDescent="0.25">
      <c r="D75" s="36" t="s">
        <v>48</v>
      </c>
      <c r="E75" s="42" t="s">
        <v>115</v>
      </c>
      <c r="F75" s="45" t="s">
        <v>155</v>
      </c>
      <c r="G75" s="55" t="s">
        <v>116</v>
      </c>
      <c r="H75" s="83">
        <f t="shared" ref="H75:AK75" si="114">H23-H49</f>
        <v>0</v>
      </c>
      <c r="I75" s="88">
        <f t="shared" si="114"/>
        <v>0</v>
      </c>
      <c r="J75" s="4">
        <f t="shared" si="114"/>
        <v>0</v>
      </c>
      <c r="K75" s="4">
        <f t="shared" si="114"/>
        <v>0</v>
      </c>
      <c r="L75" s="4">
        <f t="shared" si="114"/>
        <v>0</v>
      </c>
      <c r="M75" s="4">
        <f t="shared" si="114"/>
        <v>0</v>
      </c>
      <c r="N75" s="4">
        <f t="shared" si="114"/>
        <v>0</v>
      </c>
      <c r="O75" s="4">
        <f t="shared" si="114"/>
        <v>0</v>
      </c>
      <c r="P75" s="4">
        <f t="shared" si="114"/>
        <v>0</v>
      </c>
      <c r="Q75" s="95">
        <f t="shared" si="114"/>
        <v>0</v>
      </c>
      <c r="R75" s="56">
        <f t="shared" si="114"/>
        <v>0</v>
      </c>
      <c r="S75" s="47">
        <f t="shared" si="114"/>
        <v>0</v>
      </c>
      <c r="T75" s="4">
        <f t="shared" si="114"/>
        <v>0</v>
      </c>
      <c r="U75" s="4">
        <f t="shared" si="114"/>
        <v>0</v>
      </c>
      <c r="V75" s="4">
        <f t="shared" si="114"/>
        <v>0</v>
      </c>
      <c r="W75" s="4">
        <f t="shared" si="114"/>
        <v>0</v>
      </c>
      <c r="X75" s="4">
        <f t="shared" si="114"/>
        <v>0</v>
      </c>
      <c r="Y75" s="4">
        <f t="shared" si="114"/>
        <v>0</v>
      </c>
      <c r="Z75" s="4">
        <f t="shared" si="114"/>
        <v>0</v>
      </c>
      <c r="AA75" s="51">
        <f t="shared" si="114"/>
        <v>0</v>
      </c>
      <c r="AB75" s="71">
        <f t="shared" si="114"/>
        <v>0</v>
      </c>
      <c r="AC75" s="47">
        <f t="shared" si="114"/>
        <v>0</v>
      </c>
      <c r="AD75" s="49">
        <f t="shared" si="114"/>
        <v>0</v>
      </c>
      <c r="AE75" s="49">
        <f t="shared" si="114"/>
        <v>0</v>
      </c>
      <c r="AF75" s="49">
        <f t="shared" si="114"/>
        <v>0</v>
      </c>
      <c r="AG75" s="49">
        <f t="shared" si="114"/>
        <v>0</v>
      </c>
      <c r="AH75" s="49">
        <f t="shared" si="114"/>
        <v>0</v>
      </c>
      <c r="AI75" s="49">
        <f t="shared" si="114"/>
        <v>0</v>
      </c>
      <c r="AJ75" s="49">
        <f t="shared" si="114"/>
        <v>0</v>
      </c>
      <c r="AK75" s="51">
        <f t="shared" si="114"/>
        <v>0</v>
      </c>
    </row>
    <row r="76" spans="4:37" ht="30" x14ac:dyDescent="0.25">
      <c r="D76" s="36" t="s">
        <v>49</v>
      </c>
      <c r="E76" s="42" t="s">
        <v>117</v>
      </c>
      <c r="F76" s="45" t="s">
        <v>156</v>
      </c>
      <c r="G76" s="55" t="s">
        <v>171</v>
      </c>
      <c r="H76" s="83">
        <f t="shared" ref="H76:AK76" si="115">H24-H50</f>
        <v>0</v>
      </c>
      <c r="I76" s="88">
        <f t="shared" si="115"/>
        <v>0</v>
      </c>
      <c r="J76" s="4">
        <f t="shared" si="115"/>
        <v>0</v>
      </c>
      <c r="K76" s="4">
        <f t="shared" si="115"/>
        <v>0</v>
      </c>
      <c r="L76" s="4">
        <f t="shared" si="115"/>
        <v>0</v>
      </c>
      <c r="M76" s="4">
        <f t="shared" si="115"/>
        <v>0</v>
      </c>
      <c r="N76" s="4">
        <f t="shared" si="115"/>
        <v>0</v>
      </c>
      <c r="O76" s="4">
        <f t="shared" si="115"/>
        <v>0</v>
      </c>
      <c r="P76" s="4">
        <f t="shared" si="115"/>
        <v>0</v>
      </c>
      <c r="Q76" s="95">
        <f t="shared" si="115"/>
        <v>0</v>
      </c>
      <c r="R76" s="56">
        <f t="shared" si="115"/>
        <v>0</v>
      </c>
      <c r="S76" s="47">
        <f t="shared" si="115"/>
        <v>0</v>
      </c>
      <c r="T76" s="4">
        <f t="shared" si="115"/>
        <v>0</v>
      </c>
      <c r="U76" s="4">
        <f t="shared" si="115"/>
        <v>0</v>
      </c>
      <c r="V76" s="4">
        <f t="shared" si="115"/>
        <v>0</v>
      </c>
      <c r="W76" s="4">
        <f t="shared" si="115"/>
        <v>0</v>
      </c>
      <c r="X76" s="4">
        <f t="shared" si="115"/>
        <v>0</v>
      </c>
      <c r="Y76" s="4">
        <f t="shared" si="115"/>
        <v>0</v>
      </c>
      <c r="Z76" s="4">
        <f t="shared" si="115"/>
        <v>0</v>
      </c>
      <c r="AA76" s="51">
        <f t="shared" si="115"/>
        <v>0</v>
      </c>
      <c r="AB76" s="71">
        <f t="shared" si="115"/>
        <v>0</v>
      </c>
      <c r="AC76" s="47">
        <f t="shared" si="115"/>
        <v>0</v>
      </c>
      <c r="AD76" s="49">
        <f t="shared" si="115"/>
        <v>0</v>
      </c>
      <c r="AE76" s="49">
        <f t="shared" si="115"/>
        <v>0</v>
      </c>
      <c r="AF76" s="49">
        <f t="shared" si="115"/>
        <v>0</v>
      </c>
      <c r="AG76" s="49">
        <f t="shared" si="115"/>
        <v>0</v>
      </c>
      <c r="AH76" s="49">
        <f t="shared" si="115"/>
        <v>0</v>
      </c>
      <c r="AI76" s="49">
        <f t="shared" si="115"/>
        <v>0</v>
      </c>
      <c r="AJ76" s="49">
        <f t="shared" si="115"/>
        <v>0</v>
      </c>
      <c r="AK76" s="51">
        <f t="shared" si="115"/>
        <v>0</v>
      </c>
    </row>
    <row r="77" spans="4:37" ht="60" x14ac:dyDescent="0.25">
      <c r="D77" s="36" t="s">
        <v>50</v>
      </c>
      <c r="E77" s="41" t="s">
        <v>120</v>
      </c>
      <c r="F77" s="45" t="s">
        <v>157</v>
      </c>
      <c r="H77" s="83">
        <f t="shared" ref="H77:AK77" si="116">H25-H51</f>
        <v>0</v>
      </c>
      <c r="I77" s="88">
        <f t="shared" si="116"/>
        <v>0</v>
      </c>
      <c r="J77" s="4">
        <f t="shared" si="116"/>
        <v>0</v>
      </c>
      <c r="K77" s="4">
        <f t="shared" si="116"/>
        <v>0</v>
      </c>
      <c r="L77" s="4">
        <f t="shared" si="116"/>
        <v>0</v>
      </c>
      <c r="M77" s="4">
        <f t="shared" si="116"/>
        <v>0</v>
      </c>
      <c r="N77" s="4">
        <f t="shared" si="116"/>
        <v>0</v>
      </c>
      <c r="O77" s="4">
        <f t="shared" si="116"/>
        <v>0</v>
      </c>
      <c r="P77" s="4">
        <f t="shared" si="116"/>
        <v>0</v>
      </c>
      <c r="Q77" s="95">
        <f t="shared" si="116"/>
        <v>0</v>
      </c>
      <c r="R77" s="56">
        <f t="shared" si="116"/>
        <v>0</v>
      </c>
      <c r="S77" s="47">
        <f t="shared" si="116"/>
        <v>0</v>
      </c>
      <c r="T77" s="4">
        <f t="shared" si="116"/>
        <v>0</v>
      </c>
      <c r="U77" s="4">
        <f t="shared" si="116"/>
        <v>0</v>
      </c>
      <c r="V77" s="4">
        <f t="shared" si="116"/>
        <v>0</v>
      </c>
      <c r="W77" s="4">
        <f t="shared" si="116"/>
        <v>0</v>
      </c>
      <c r="X77" s="4">
        <f t="shared" si="116"/>
        <v>0</v>
      </c>
      <c r="Y77" s="4">
        <f t="shared" si="116"/>
        <v>0</v>
      </c>
      <c r="Z77" s="4">
        <f t="shared" si="116"/>
        <v>0</v>
      </c>
      <c r="AA77" s="51">
        <f t="shared" si="116"/>
        <v>0</v>
      </c>
      <c r="AB77" s="71">
        <f t="shared" si="116"/>
        <v>0</v>
      </c>
      <c r="AC77" s="47">
        <f t="shared" si="116"/>
        <v>0</v>
      </c>
      <c r="AD77" s="49">
        <f t="shared" si="116"/>
        <v>0</v>
      </c>
      <c r="AE77" s="49">
        <f t="shared" si="116"/>
        <v>0</v>
      </c>
      <c r="AF77" s="49">
        <f t="shared" si="116"/>
        <v>0</v>
      </c>
      <c r="AG77" s="49">
        <f t="shared" si="116"/>
        <v>0</v>
      </c>
      <c r="AH77" s="49">
        <f t="shared" si="116"/>
        <v>0</v>
      </c>
      <c r="AI77" s="49">
        <f t="shared" si="116"/>
        <v>0</v>
      </c>
      <c r="AJ77" s="49">
        <f t="shared" si="116"/>
        <v>0</v>
      </c>
      <c r="AK77" s="51">
        <f t="shared" si="116"/>
        <v>0</v>
      </c>
    </row>
    <row r="78" spans="4:37" x14ac:dyDescent="0.25">
      <c r="D78" s="5" t="s">
        <v>174</v>
      </c>
      <c r="E78" s="113" t="s">
        <v>176</v>
      </c>
      <c r="F78" s="114">
        <v>19</v>
      </c>
      <c r="G78" s="114" t="s">
        <v>177</v>
      </c>
      <c r="H78" s="83">
        <f t="shared" ref="H78:AK78" si="117">H26-H52</f>
        <v>0</v>
      </c>
      <c r="I78" s="88">
        <f t="shared" si="117"/>
        <v>0</v>
      </c>
      <c r="J78" s="4">
        <f t="shared" si="117"/>
        <v>0</v>
      </c>
      <c r="K78" s="4">
        <f t="shared" si="117"/>
        <v>0</v>
      </c>
      <c r="L78" s="4">
        <f t="shared" si="117"/>
        <v>0</v>
      </c>
      <c r="M78" s="4">
        <f t="shared" si="117"/>
        <v>0</v>
      </c>
      <c r="N78" s="4">
        <f t="shared" si="117"/>
        <v>0</v>
      </c>
      <c r="O78" s="4">
        <f t="shared" si="117"/>
        <v>0</v>
      </c>
      <c r="P78" s="4">
        <f t="shared" si="117"/>
        <v>0</v>
      </c>
      <c r="Q78" s="95">
        <f t="shared" si="117"/>
        <v>0</v>
      </c>
      <c r="R78" s="56">
        <f t="shared" si="117"/>
        <v>0</v>
      </c>
      <c r="S78" s="47">
        <f t="shared" si="117"/>
        <v>0</v>
      </c>
      <c r="T78" s="4">
        <f t="shared" si="117"/>
        <v>0</v>
      </c>
      <c r="U78" s="4">
        <f t="shared" si="117"/>
        <v>0</v>
      </c>
      <c r="V78" s="4">
        <f t="shared" si="117"/>
        <v>0</v>
      </c>
      <c r="W78" s="4">
        <f t="shared" si="117"/>
        <v>0</v>
      </c>
      <c r="X78" s="4">
        <f t="shared" si="117"/>
        <v>0</v>
      </c>
      <c r="Y78" s="4">
        <f t="shared" si="117"/>
        <v>0</v>
      </c>
      <c r="Z78" s="4">
        <f t="shared" si="117"/>
        <v>0</v>
      </c>
      <c r="AA78" s="51">
        <f t="shared" si="117"/>
        <v>0</v>
      </c>
      <c r="AB78" s="71">
        <f t="shared" si="117"/>
        <v>0</v>
      </c>
      <c r="AC78" s="47">
        <f t="shared" si="117"/>
        <v>0</v>
      </c>
      <c r="AD78" s="49">
        <f t="shared" si="117"/>
        <v>0</v>
      </c>
      <c r="AE78" s="49">
        <f t="shared" si="117"/>
        <v>0</v>
      </c>
      <c r="AF78" s="49">
        <f t="shared" si="117"/>
        <v>0</v>
      </c>
      <c r="AG78" s="49">
        <f t="shared" si="117"/>
        <v>0</v>
      </c>
      <c r="AH78" s="49">
        <f t="shared" si="117"/>
        <v>0</v>
      </c>
      <c r="AI78" s="49">
        <f t="shared" si="117"/>
        <v>0</v>
      </c>
      <c r="AJ78" s="49">
        <f t="shared" si="117"/>
        <v>0</v>
      </c>
      <c r="AK78" s="51">
        <f t="shared" si="117"/>
        <v>0</v>
      </c>
    </row>
    <row r="79" spans="4:37" x14ac:dyDescent="0.25">
      <c r="D79" s="5" t="s">
        <v>175</v>
      </c>
      <c r="E79" s="113" t="s">
        <v>178</v>
      </c>
      <c r="F79" s="114">
        <v>20</v>
      </c>
      <c r="G79" s="114" t="s">
        <v>179</v>
      </c>
      <c r="H79" s="83">
        <f t="shared" ref="H79:AK79" si="118">H27-H53</f>
        <v>0</v>
      </c>
      <c r="I79" s="88">
        <f t="shared" si="118"/>
        <v>0</v>
      </c>
      <c r="J79" s="4">
        <f t="shared" si="118"/>
        <v>0</v>
      </c>
      <c r="K79" s="4">
        <f t="shared" si="118"/>
        <v>0</v>
      </c>
      <c r="L79" s="4">
        <f t="shared" si="118"/>
        <v>0</v>
      </c>
      <c r="M79" s="4">
        <f t="shared" si="118"/>
        <v>0</v>
      </c>
      <c r="N79" s="4">
        <f t="shared" si="118"/>
        <v>0</v>
      </c>
      <c r="O79" s="4">
        <f t="shared" si="118"/>
        <v>0</v>
      </c>
      <c r="P79" s="4">
        <f t="shared" si="118"/>
        <v>0</v>
      </c>
      <c r="Q79" s="95">
        <f t="shared" si="118"/>
        <v>0</v>
      </c>
      <c r="R79" s="56">
        <f t="shared" si="118"/>
        <v>0</v>
      </c>
      <c r="S79" s="47">
        <f t="shared" si="118"/>
        <v>0</v>
      </c>
      <c r="T79" s="4">
        <f t="shared" si="118"/>
        <v>0</v>
      </c>
      <c r="U79" s="4">
        <f t="shared" si="118"/>
        <v>0</v>
      </c>
      <c r="V79" s="4">
        <f t="shared" si="118"/>
        <v>0</v>
      </c>
      <c r="W79" s="4">
        <f t="shared" si="118"/>
        <v>0</v>
      </c>
      <c r="X79" s="4">
        <f t="shared" si="118"/>
        <v>0</v>
      </c>
      <c r="Y79" s="4">
        <f t="shared" si="118"/>
        <v>0</v>
      </c>
      <c r="Z79" s="4">
        <f t="shared" si="118"/>
        <v>0</v>
      </c>
      <c r="AA79" s="51">
        <f t="shared" si="118"/>
        <v>0</v>
      </c>
      <c r="AB79" s="71">
        <f t="shared" si="118"/>
        <v>0</v>
      </c>
      <c r="AC79" s="47">
        <f t="shared" si="118"/>
        <v>0</v>
      </c>
      <c r="AD79" s="49">
        <f t="shared" si="118"/>
        <v>0</v>
      </c>
      <c r="AE79" s="49">
        <f t="shared" si="118"/>
        <v>0</v>
      </c>
      <c r="AF79" s="49">
        <f t="shared" si="118"/>
        <v>0</v>
      </c>
      <c r="AG79" s="49">
        <f t="shared" si="118"/>
        <v>0</v>
      </c>
      <c r="AH79" s="49">
        <f t="shared" si="118"/>
        <v>0</v>
      </c>
      <c r="AI79" s="49">
        <f t="shared" si="118"/>
        <v>0</v>
      </c>
      <c r="AJ79" s="49">
        <f t="shared" si="118"/>
        <v>0</v>
      </c>
      <c r="AK79" s="51">
        <f t="shared" si="118"/>
        <v>0</v>
      </c>
    </row>
    <row r="80" spans="4:37" ht="15.75" thickBot="1" x14ac:dyDescent="0.3">
      <c r="D80" s="36" t="s">
        <v>0</v>
      </c>
      <c r="E80" s="36"/>
      <c r="F80" s="44"/>
      <c r="G80" s="36"/>
      <c r="H80" s="86">
        <f t="shared" ref="H80:AK80" si="119">H28-H54</f>
        <v>0</v>
      </c>
      <c r="I80" s="90">
        <f t="shared" si="119"/>
        <v>0</v>
      </c>
      <c r="J80" s="61">
        <f t="shared" si="119"/>
        <v>0</v>
      </c>
      <c r="K80" s="61">
        <f t="shared" si="119"/>
        <v>0</v>
      </c>
      <c r="L80" s="61">
        <f t="shared" si="119"/>
        <v>0</v>
      </c>
      <c r="M80" s="61">
        <f t="shared" si="119"/>
        <v>0</v>
      </c>
      <c r="N80" s="61">
        <f t="shared" si="119"/>
        <v>0</v>
      </c>
      <c r="O80" s="61">
        <f t="shared" si="119"/>
        <v>0</v>
      </c>
      <c r="P80" s="61">
        <f t="shared" si="119"/>
        <v>0</v>
      </c>
      <c r="Q80" s="98">
        <f t="shared" si="119"/>
        <v>0</v>
      </c>
      <c r="R80" s="59">
        <f t="shared" si="119"/>
        <v>0</v>
      </c>
      <c r="S80" s="60">
        <f t="shared" si="119"/>
        <v>0</v>
      </c>
      <c r="T80" s="61">
        <f t="shared" si="119"/>
        <v>0</v>
      </c>
      <c r="U80" s="61">
        <f t="shared" si="119"/>
        <v>0</v>
      </c>
      <c r="V80" s="61">
        <f t="shared" si="119"/>
        <v>0</v>
      </c>
      <c r="W80" s="61">
        <f t="shared" si="119"/>
        <v>0</v>
      </c>
      <c r="X80" s="61">
        <f t="shared" si="119"/>
        <v>0</v>
      </c>
      <c r="Y80" s="61">
        <f t="shared" si="119"/>
        <v>0</v>
      </c>
      <c r="Z80" s="61">
        <f t="shared" si="119"/>
        <v>0</v>
      </c>
      <c r="AA80" s="53">
        <f t="shared" si="119"/>
        <v>0</v>
      </c>
      <c r="AB80" s="59">
        <f t="shared" si="119"/>
        <v>0</v>
      </c>
      <c r="AC80" s="60">
        <f t="shared" si="119"/>
        <v>0</v>
      </c>
      <c r="AD80" s="61">
        <f t="shared" si="119"/>
        <v>0</v>
      </c>
      <c r="AE80" s="61">
        <f t="shared" si="119"/>
        <v>0</v>
      </c>
      <c r="AF80" s="61">
        <f t="shared" si="119"/>
        <v>0</v>
      </c>
      <c r="AG80" s="61">
        <f t="shared" si="119"/>
        <v>0</v>
      </c>
      <c r="AH80" s="61">
        <f t="shared" si="119"/>
        <v>0</v>
      </c>
      <c r="AI80" s="61">
        <f t="shared" si="119"/>
        <v>0</v>
      </c>
      <c r="AJ80" s="61">
        <f t="shared" si="119"/>
        <v>0</v>
      </c>
      <c r="AK80" s="53">
        <f t="shared" si="119"/>
        <v>0</v>
      </c>
    </row>
    <row r="81" spans="6:37" x14ac:dyDescent="0.25">
      <c r="F81" s="44"/>
      <c r="G81"/>
      <c r="H81"/>
      <c r="I81"/>
      <c r="J81"/>
      <c r="K81"/>
      <c r="L81"/>
      <c r="M81"/>
      <c r="N81"/>
      <c r="O81"/>
      <c r="P81"/>
      <c r="Q81" s="102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</row>
    <row r="82" spans="6:37" x14ac:dyDescent="0.25">
      <c r="G82"/>
      <c r="H82"/>
      <c r="I82"/>
      <c r="J82"/>
      <c r="K82"/>
      <c r="L82"/>
      <c r="M82"/>
      <c r="N82"/>
      <c r="O82"/>
      <c r="P82"/>
      <c r="Q82" s="10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6:37" x14ac:dyDescent="0.25">
      <c r="G83"/>
      <c r="H83"/>
      <c r="I83"/>
      <c r="J83"/>
      <c r="K83"/>
      <c r="L83"/>
      <c r="M83"/>
      <c r="N83"/>
      <c r="O83"/>
      <c r="P83"/>
      <c r="Q83" s="102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6:37" x14ac:dyDescent="0.25">
      <c r="G84"/>
      <c r="H84"/>
      <c r="I84"/>
      <c r="J84"/>
      <c r="K84"/>
      <c r="L84"/>
      <c r="M84"/>
      <c r="N84"/>
      <c r="O84"/>
      <c r="P84"/>
      <c r="Q84" s="102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  <row r="85" spans="6:37" x14ac:dyDescent="0.25">
      <c r="G85"/>
      <c r="H85"/>
      <c r="I85"/>
      <c r="J85"/>
      <c r="K85"/>
      <c r="L85"/>
      <c r="M85"/>
      <c r="N85"/>
      <c r="O85"/>
      <c r="P85"/>
      <c r="Q85" s="102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</row>
    <row r="86" spans="6:37" x14ac:dyDescent="0.25">
      <c r="G86"/>
      <c r="H86"/>
      <c r="I86"/>
      <c r="J86"/>
      <c r="K86"/>
      <c r="L86"/>
      <c r="M86"/>
      <c r="N86"/>
      <c r="O86"/>
      <c r="P86"/>
      <c r="Q86" s="102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</row>
    <row r="87" spans="6:37" x14ac:dyDescent="0.25">
      <c r="G87"/>
      <c r="H87"/>
      <c r="I87"/>
      <c r="J87"/>
      <c r="K87"/>
      <c r="L87"/>
      <c r="M87"/>
      <c r="N87"/>
      <c r="O87"/>
      <c r="P87"/>
      <c r="Q87" s="102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</row>
    <row r="88" spans="6:37" x14ac:dyDescent="0.25">
      <c r="G88"/>
      <c r="H88"/>
      <c r="I88"/>
      <c r="J88"/>
      <c r="K88"/>
      <c r="L88"/>
      <c r="M88"/>
      <c r="N88"/>
      <c r="O88"/>
      <c r="P88"/>
      <c r="Q88" s="102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</row>
    <row r="89" spans="6:37" x14ac:dyDescent="0.25">
      <c r="G89"/>
      <c r="H89"/>
      <c r="I89"/>
      <c r="J89"/>
      <c r="K89"/>
      <c r="L89"/>
      <c r="M89"/>
      <c r="N89"/>
      <c r="O89"/>
      <c r="P89"/>
      <c r="Q89" s="102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</row>
    <row r="90" spans="6:37" x14ac:dyDescent="0.25">
      <c r="G90"/>
      <c r="H90"/>
      <c r="I90"/>
      <c r="J90"/>
      <c r="K90"/>
      <c r="L90"/>
      <c r="M90"/>
      <c r="N90"/>
      <c r="O90"/>
      <c r="P90"/>
      <c r="Q90" s="102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</row>
    <row r="91" spans="6:37" x14ac:dyDescent="0.25">
      <c r="G91"/>
      <c r="H91"/>
      <c r="I91"/>
      <c r="J91"/>
      <c r="K91"/>
      <c r="L91"/>
      <c r="M91"/>
      <c r="N91"/>
      <c r="O91"/>
      <c r="P91"/>
      <c r="Q91" s="102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</row>
    <row r="92" spans="6:37" x14ac:dyDescent="0.25">
      <c r="G92"/>
      <c r="H92"/>
      <c r="I92"/>
      <c r="J92"/>
      <c r="K92"/>
      <c r="L92"/>
      <c r="M92"/>
      <c r="N92"/>
      <c r="O92"/>
      <c r="P92"/>
      <c r="Q92" s="10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</row>
    <row r="93" spans="6:37" x14ac:dyDescent="0.25">
      <c r="G93"/>
      <c r="H93"/>
      <c r="I93"/>
      <c r="J93"/>
      <c r="K93"/>
      <c r="L93"/>
      <c r="M93"/>
      <c r="N93"/>
      <c r="O93"/>
      <c r="P93"/>
      <c r="Q93" s="102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</row>
    <row r="94" spans="6:37" x14ac:dyDescent="0.25">
      <c r="G94"/>
      <c r="H94"/>
      <c r="I94"/>
      <c r="J94"/>
      <c r="K94"/>
      <c r="L94"/>
      <c r="M94"/>
      <c r="N94"/>
      <c r="O94"/>
      <c r="P94"/>
      <c r="Q94" s="102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</row>
    <row r="95" spans="6:37" x14ac:dyDescent="0.25">
      <c r="G95"/>
      <c r="H95"/>
      <c r="I95"/>
      <c r="J95"/>
      <c r="K95"/>
      <c r="L95"/>
      <c r="M95"/>
      <c r="N95"/>
      <c r="O95"/>
      <c r="P95"/>
      <c r="Q95" s="102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</row>
    <row r="96" spans="6:37" x14ac:dyDescent="0.25">
      <c r="G96"/>
      <c r="H96"/>
      <c r="I96"/>
      <c r="J96"/>
      <c r="K96"/>
      <c r="L96"/>
      <c r="M96"/>
      <c r="N96"/>
      <c r="O96"/>
      <c r="P96"/>
      <c r="Q96" s="102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</row>
    <row r="97" spans="7:37" x14ac:dyDescent="0.25">
      <c r="G97"/>
      <c r="H97"/>
      <c r="I97"/>
      <c r="J97"/>
      <c r="K97"/>
      <c r="L97"/>
      <c r="M97"/>
      <c r="N97"/>
      <c r="O97"/>
      <c r="P97"/>
      <c r="Q97" s="102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</row>
    <row r="98" spans="7:37" x14ac:dyDescent="0.25">
      <c r="G98"/>
      <c r="H98"/>
      <c r="I98"/>
      <c r="J98"/>
      <c r="K98"/>
      <c r="L98"/>
      <c r="M98"/>
      <c r="N98"/>
      <c r="O98"/>
      <c r="P98"/>
      <c r="Q98" s="102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</row>
    <row r="99" spans="7:37" x14ac:dyDescent="0.25">
      <c r="G99"/>
      <c r="H99"/>
      <c r="I99"/>
      <c r="J99"/>
      <c r="K99"/>
      <c r="L99"/>
      <c r="M99"/>
      <c r="N99"/>
      <c r="O99"/>
      <c r="P99"/>
      <c r="Q99" s="102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</row>
    <row r="100" spans="7:37" x14ac:dyDescent="0.25">
      <c r="G100"/>
      <c r="H100"/>
      <c r="I100"/>
      <c r="J100"/>
      <c r="K100"/>
      <c r="L100"/>
      <c r="M100"/>
      <c r="N100"/>
      <c r="O100"/>
      <c r="P100"/>
      <c r="Q100" s="102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</row>
    <row r="101" spans="7:37" x14ac:dyDescent="0.25">
      <c r="G101"/>
      <c r="H101"/>
      <c r="I101"/>
      <c r="J101"/>
      <c r="K101"/>
      <c r="L101"/>
      <c r="M101"/>
      <c r="N101"/>
      <c r="O101"/>
      <c r="P101"/>
      <c r="Q101" s="102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</row>
    <row r="102" spans="7:37" x14ac:dyDescent="0.25">
      <c r="G102"/>
      <c r="H102"/>
      <c r="I102"/>
      <c r="J102"/>
      <c r="K102"/>
      <c r="L102"/>
      <c r="M102"/>
      <c r="N102"/>
      <c r="O102"/>
      <c r="P102"/>
      <c r="Q102" s="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</row>
    <row r="103" spans="7:37" x14ac:dyDescent="0.25">
      <c r="G103"/>
      <c r="H103"/>
      <c r="I103"/>
      <c r="J103"/>
      <c r="K103"/>
      <c r="L103"/>
      <c r="M103"/>
      <c r="N103"/>
      <c r="O103"/>
      <c r="P103"/>
      <c r="Q103" s="102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</row>
    <row r="104" spans="7:37" x14ac:dyDescent="0.25">
      <c r="G104"/>
      <c r="H104"/>
      <c r="I104"/>
      <c r="J104"/>
      <c r="K104"/>
      <c r="L104"/>
      <c r="M104"/>
      <c r="N104"/>
      <c r="O104"/>
      <c r="P104"/>
      <c r="Q104" s="102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</row>
    <row r="105" spans="7:37" x14ac:dyDescent="0.25">
      <c r="G105"/>
      <c r="H105"/>
      <c r="I105"/>
      <c r="J105"/>
      <c r="K105"/>
      <c r="L105"/>
      <c r="M105"/>
      <c r="N105"/>
      <c r="O105"/>
      <c r="P105"/>
      <c r="Q105" s="102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</row>
    <row r="106" spans="7:37" x14ac:dyDescent="0.25">
      <c r="G106"/>
      <c r="H106"/>
      <c r="I106"/>
      <c r="J106"/>
      <c r="K106"/>
      <c r="L106"/>
      <c r="M106"/>
      <c r="N106"/>
      <c r="O106"/>
      <c r="P106"/>
      <c r="Q106" s="102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</row>
  </sheetData>
  <mergeCells count="2">
    <mergeCell ref="R2:Z2"/>
    <mergeCell ref="AB2:AJ2"/>
  </mergeCells>
  <phoneticPr fontId="2" type="noConversion"/>
  <conditionalFormatting sqref="AB5:AB7 AB9:AB12 AB35:AB38 AB14:AB19 AD14:AJ19 AD35:AJ38 AD9:AJ12 AD5:AJ7 AD21:AJ25 AB21:AB25 AD40:AJ45 AB40:AB45 AB29:AB33 AD29:AJ33 H14:I25 H5:P7 R5:R7 T5:Z7 H9:P12 T9:Z12 R9:R12 J14:P19 J20:Z20 R14:R19 T14:Z19 J21:P25 R21:R25 T21:Z25 J46:Z46 T40:Z45 R40:R45 J40:P45 J39:Z39 T35:Z38 R35:R38 J35:P38 T29:Z33 R29:R33 H29:P33 AB47:AB49 AD47:AJ49 H35:I49 T47:Z49 R47:R49 J47:P49 H28:AK28 H54:AK54">
    <cfRule type="cellIs" dxfId="117" priority="350" stopIfTrue="1" operator="lessThan">
      <formula>0</formula>
    </cfRule>
  </conditionalFormatting>
  <conditionalFormatting sqref="H8:AA8">
    <cfRule type="cellIs" dxfId="116" priority="246" operator="lessThan">
      <formula>0</formula>
    </cfRule>
  </conditionalFormatting>
  <conditionalFormatting sqref="H13:Z13">
    <cfRule type="cellIs" dxfId="115" priority="217" operator="lessThan">
      <formula>0</formula>
    </cfRule>
  </conditionalFormatting>
  <conditionalFormatting sqref="Q5:Q7 Q9:Q12 Q14:Q19 Q21:Q25 Q40:Q45 Q35:Q38 Q29:Q33 Q47:Q49">
    <cfRule type="cellIs" dxfId="114" priority="187" stopIfTrue="1" operator="lessThan">
      <formula>0</formula>
    </cfRule>
  </conditionalFormatting>
  <conditionalFormatting sqref="H57:P59 H61:P64 H66:P80">
    <cfRule type="cellIs" dxfId="113" priority="181" stopIfTrue="1" operator="lessThan">
      <formula>0</formula>
    </cfRule>
  </conditionalFormatting>
  <conditionalFormatting sqref="H60">
    <cfRule type="cellIs" dxfId="112" priority="180" operator="lessThan">
      <formula>0</formula>
    </cfRule>
  </conditionalFormatting>
  <conditionalFormatting sqref="I60">
    <cfRule type="cellIs" dxfId="111" priority="179" operator="lessThan">
      <formula>0</formula>
    </cfRule>
  </conditionalFormatting>
  <conditionalFormatting sqref="J60">
    <cfRule type="cellIs" dxfId="110" priority="178" operator="lessThan">
      <formula>0</formula>
    </cfRule>
  </conditionalFormatting>
  <conditionalFormatting sqref="K60">
    <cfRule type="cellIs" dxfId="109" priority="177" operator="lessThan">
      <formula>0</formula>
    </cfRule>
  </conditionalFormatting>
  <conditionalFormatting sqref="L60">
    <cfRule type="cellIs" dxfId="108" priority="176" operator="lessThan">
      <formula>0</formula>
    </cfRule>
  </conditionalFormatting>
  <conditionalFormatting sqref="M60">
    <cfRule type="cellIs" dxfId="107" priority="175" operator="lessThan">
      <formula>0</formula>
    </cfRule>
  </conditionalFormatting>
  <conditionalFormatting sqref="N60">
    <cfRule type="cellIs" dxfId="106" priority="174" operator="lessThan">
      <formula>0</formula>
    </cfRule>
  </conditionalFormatting>
  <conditionalFormatting sqref="O60">
    <cfRule type="cellIs" dxfId="105" priority="173" operator="lessThan">
      <formula>0</formula>
    </cfRule>
  </conditionalFormatting>
  <conditionalFormatting sqref="P60">
    <cfRule type="cellIs" dxfId="104" priority="172" operator="lessThan">
      <formula>0</formula>
    </cfRule>
  </conditionalFormatting>
  <conditionalFormatting sqref="H65:I65">
    <cfRule type="cellIs" dxfId="103" priority="152" operator="lessThan">
      <formula>0</formula>
    </cfRule>
  </conditionalFormatting>
  <conditionalFormatting sqref="O65">
    <cfRule type="cellIs" dxfId="102" priority="146" operator="lessThan">
      <formula>0</formula>
    </cfRule>
  </conditionalFormatting>
  <conditionalFormatting sqref="J65">
    <cfRule type="cellIs" dxfId="101" priority="151" operator="lessThan">
      <formula>0</formula>
    </cfRule>
  </conditionalFormatting>
  <conditionalFormatting sqref="K65">
    <cfRule type="cellIs" dxfId="100" priority="150" operator="lessThan">
      <formula>0</formula>
    </cfRule>
  </conditionalFormatting>
  <conditionalFormatting sqref="L65">
    <cfRule type="cellIs" dxfId="99" priority="149" operator="lessThan">
      <formula>0</formula>
    </cfRule>
  </conditionalFormatting>
  <conditionalFormatting sqref="M65">
    <cfRule type="cellIs" dxfId="98" priority="148" operator="lessThan">
      <formula>0</formula>
    </cfRule>
  </conditionalFormatting>
  <conditionalFormatting sqref="N65">
    <cfRule type="cellIs" dxfId="97" priority="147" operator="lessThan">
      <formula>0</formula>
    </cfRule>
  </conditionalFormatting>
  <conditionalFormatting sqref="P65">
    <cfRule type="cellIs" dxfId="96" priority="145" operator="lessThan">
      <formula>0</formula>
    </cfRule>
  </conditionalFormatting>
  <conditionalFormatting sqref="Q57:Q59 Q61:Q64 Q66:Q80">
    <cfRule type="cellIs" dxfId="95" priority="125" stopIfTrue="1" operator="lessThan">
      <formula>0</formula>
    </cfRule>
  </conditionalFormatting>
  <conditionalFormatting sqref="Q60">
    <cfRule type="cellIs" dxfId="94" priority="124" operator="lessThan">
      <formula>0</formula>
    </cfRule>
  </conditionalFormatting>
  <conditionalFormatting sqref="Q65">
    <cfRule type="cellIs" dxfId="93" priority="123" operator="lessThan">
      <formula>0</formula>
    </cfRule>
  </conditionalFormatting>
  <conditionalFormatting sqref="S5:S7 S9:S12 S14:S19 S21:S25 S40:S45 S35:S38 S29:S33 S47:S49">
    <cfRule type="cellIs" dxfId="92" priority="110" stopIfTrue="1" operator="lessThan">
      <formula>0</formula>
    </cfRule>
  </conditionalFormatting>
  <conditionalFormatting sqref="AA5:AA7 AA9:AA12 AA14:AA25 AA29:AA33 AA35:AA49">
    <cfRule type="cellIs" dxfId="91" priority="106" stopIfTrue="1" operator="lessThan">
      <formula>0</formula>
    </cfRule>
  </conditionalFormatting>
  <conditionalFormatting sqref="AA13">
    <cfRule type="cellIs" dxfId="90" priority="104" operator="lessThan">
      <formula>0</formula>
    </cfRule>
  </conditionalFormatting>
  <conditionalFormatting sqref="AB8">
    <cfRule type="cellIs" dxfId="89" priority="100" operator="lessThan">
      <formula>0</formula>
    </cfRule>
  </conditionalFormatting>
  <conditionalFormatting sqref="AD8:AJ8">
    <cfRule type="cellIs" dxfId="88" priority="97" operator="lessThan">
      <formula>0</formula>
    </cfRule>
  </conditionalFormatting>
  <conditionalFormatting sqref="AC5:AC7 AC9:AC12 AC14:AC19 AC35:AC38 AC21:AC25 AC40:AC45 AC29:AC33 AC47:AC49">
    <cfRule type="cellIs" dxfId="87" priority="96" stopIfTrue="1" operator="lessThan">
      <formula>0</formula>
    </cfRule>
  </conditionalFormatting>
  <conditionalFormatting sqref="AC8">
    <cfRule type="cellIs" dxfId="86" priority="95" operator="lessThan">
      <formula>0</formula>
    </cfRule>
  </conditionalFormatting>
  <conditionalFormatting sqref="AK5:AK7 AK9:AK12 AK35:AK38 AK14:AK19 AK21:AK25 AK40:AK45 AK29:AK33 AK47:AK49">
    <cfRule type="cellIs" dxfId="85" priority="93" stopIfTrue="1" operator="lessThan">
      <formula>0</formula>
    </cfRule>
  </conditionalFormatting>
  <conditionalFormatting sqref="AK8">
    <cfRule type="cellIs" dxfId="84" priority="92" operator="lessThan">
      <formula>0</formula>
    </cfRule>
  </conditionalFormatting>
  <conditionalFormatting sqref="AB13">
    <cfRule type="cellIs" dxfId="83" priority="90" operator="lessThan">
      <formula>0</formula>
    </cfRule>
  </conditionalFormatting>
  <conditionalFormatting sqref="AD13:AJ13">
    <cfRule type="cellIs" dxfId="82" priority="89" operator="lessThan">
      <formula>0</formula>
    </cfRule>
  </conditionalFormatting>
  <conditionalFormatting sqref="AC13">
    <cfRule type="cellIs" dxfId="81" priority="88" operator="lessThan">
      <formula>0</formula>
    </cfRule>
  </conditionalFormatting>
  <conditionalFormatting sqref="AK13">
    <cfRule type="cellIs" dxfId="80" priority="87" operator="lessThan">
      <formula>0</formula>
    </cfRule>
  </conditionalFormatting>
  <conditionalFormatting sqref="AB20">
    <cfRule type="cellIs" dxfId="79" priority="86" operator="lessThan">
      <formula>0</formula>
    </cfRule>
  </conditionalFormatting>
  <conditionalFormatting sqref="AD20:AJ20">
    <cfRule type="cellIs" dxfId="78" priority="85" operator="lessThan">
      <formula>0</formula>
    </cfRule>
  </conditionalFormatting>
  <conditionalFormatting sqref="AC20">
    <cfRule type="cellIs" dxfId="77" priority="84" operator="lessThan">
      <formula>0</formula>
    </cfRule>
  </conditionalFormatting>
  <conditionalFormatting sqref="AK20">
    <cfRule type="cellIs" dxfId="76" priority="83" operator="lessThan">
      <formula>0</formula>
    </cfRule>
  </conditionalFormatting>
  <conditionalFormatting sqref="AB34">
    <cfRule type="cellIs" dxfId="75" priority="82" operator="lessThan">
      <formula>0</formula>
    </cfRule>
  </conditionalFormatting>
  <conditionalFormatting sqref="AD34:AJ34">
    <cfRule type="cellIs" dxfId="74" priority="81" operator="lessThan">
      <formula>0</formula>
    </cfRule>
  </conditionalFormatting>
  <conditionalFormatting sqref="AC34">
    <cfRule type="cellIs" dxfId="73" priority="80" operator="lessThan">
      <formula>0</formula>
    </cfRule>
  </conditionalFormatting>
  <conditionalFormatting sqref="AK34">
    <cfRule type="cellIs" dxfId="72" priority="79" operator="lessThan">
      <formula>0</formula>
    </cfRule>
  </conditionalFormatting>
  <conditionalFormatting sqref="AB39">
    <cfRule type="cellIs" dxfId="71" priority="78" operator="lessThan">
      <formula>0</formula>
    </cfRule>
  </conditionalFormatting>
  <conditionalFormatting sqref="AD39:AJ39">
    <cfRule type="cellIs" dxfId="70" priority="77" operator="lessThan">
      <formula>0</formula>
    </cfRule>
  </conditionalFormatting>
  <conditionalFormatting sqref="AC39">
    <cfRule type="cellIs" dxfId="69" priority="76" operator="lessThan">
      <formula>0</formula>
    </cfRule>
  </conditionalFormatting>
  <conditionalFormatting sqref="AK39">
    <cfRule type="cellIs" dxfId="68" priority="75" operator="lessThan">
      <formula>0</formula>
    </cfRule>
  </conditionalFormatting>
  <conditionalFormatting sqref="AB46">
    <cfRule type="cellIs" dxfId="67" priority="74" operator="lessThan">
      <formula>0</formula>
    </cfRule>
  </conditionalFormatting>
  <conditionalFormatting sqref="AD46:AJ46">
    <cfRule type="cellIs" dxfId="66" priority="73" operator="lessThan">
      <formula>0</formula>
    </cfRule>
  </conditionalFormatting>
  <conditionalFormatting sqref="AC46">
    <cfRule type="cellIs" dxfId="65" priority="72" operator="lessThan">
      <formula>0</formula>
    </cfRule>
  </conditionalFormatting>
  <conditionalFormatting sqref="AK46">
    <cfRule type="cellIs" dxfId="64" priority="71" operator="lessThan">
      <formula>0</formula>
    </cfRule>
  </conditionalFormatting>
  <conditionalFormatting sqref="AB57:AB59 AB61:AB64 AB66:AB71 AD66:AJ71 AD61:AJ64 AD57:AJ59 AD73:AJ79 AB73:AB79">
    <cfRule type="cellIs" dxfId="63" priority="64" stopIfTrue="1" operator="lessThan">
      <formula>0</formula>
    </cfRule>
  </conditionalFormatting>
  <conditionalFormatting sqref="R57:S59 R61:S64 R66:S80">
    <cfRule type="cellIs" dxfId="62" priority="63" stopIfTrue="1" operator="lessThan">
      <formula>0</formula>
    </cfRule>
  </conditionalFormatting>
  <conditionalFormatting sqref="R60">
    <cfRule type="cellIs" dxfId="61" priority="62" operator="lessThan">
      <formula>0</formula>
    </cfRule>
  </conditionalFormatting>
  <conditionalFormatting sqref="S60">
    <cfRule type="cellIs" dxfId="60" priority="61" operator="lessThan">
      <formula>0</formula>
    </cfRule>
  </conditionalFormatting>
  <conditionalFormatting sqref="R65:S65">
    <cfRule type="cellIs" dxfId="59" priority="60" operator="lessThan">
      <formula>0</formula>
    </cfRule>
  </conditionalFormatting>
  <conditionalFormatting sqref="AA57:AA59 AA61:AA64 AA66:AA80">
    <cfRule type="cellIs" dxfId="58" priority="59" stopIfTrue="1" operator="lessThan">
      <formula>0</formula>
    </cfRule>
  </conditionalFormatting>
  <conditionalFormatting sqref="AA60">
    <cfRule type="cellIs" dxfId="57" priority="58" operator="lessThan">
      <formula>0</formula>
    </cfRule>
  </conditionalFormatting>
  <conditionalFormatting sqref="AA65">
    <cfRule type="cellIs" dxfId="56" priority="57" operator="lessThan">
      <formula>0</formula>
    </cfRule>
  </conditionalFormatting>
  <conditionalFormatting sqref="T61:Z64 T57:Z59 T66:Z80">
    <cfRule type="cellIs" dxfId="55" priority="56" stopIfTrue="1" operator="lessThan">
      <formula>0</formula>
    </cfRule>
  </conditionalFormatting>
  <conditionalFormatting sqref="T60:Z60">
    <cfRule type="cellIs" dxfId="54" priority="55" operator="lessThan">
      <formula>0</formula>
    </cfRule>
  </conditionalFormatting>
  <conditionalFormatting sqref="T65:Z65">
    <cfRule type="cellIs" dxfId="53" priority="54" operator="lessThan">
      <formula>0</formula>
    </cfRule>
  </conditionalFormatting>
  <conditionalFormatting sqref="AB60">
    <cfRule type="cellIs" dxfId="52" priority="53" operator="lessThan">
      <formula>0</formula>
    </cfRule>
  </conditionalFormatting>
  <conditionalFormatting sqref="AD60:AJ60">
    <cfRule type="cellIs" dxfId="51" priority="52" operator="lessThan">
      <formula>0</formula>
    </cfRule>
  </conditionalFormatting>
  <conditionalFormatting sqref="AC57:AC59 AC61:AC64 AC66:AC71 AC73:AC79">
    <cfRule type="cellIs" dxfId="50" priority="51" stopIfTrue="1" operator="lessThan">
      <formula>0</formula>
    </cfRule>
  </conditionalFormatting>
  <conditionalFormatting sqref="AC60">
    <cfRule type="cellIs" dxfId="49" priority="50" operator="lessThan">
      <formula>0</formula>
    </cfRule>
  </conditionalFormatting>
  <conditionalFormatting sqref="AK57:AK59 AK61:AK64 AK66:AK71 AK73:AK79">
    <cfRule type="cellIs" dxfId="48" priority="49" stopIfTrue="1" operator="lessThan">
      <formula>0</formula>
    </cfRule>
  </conditionalFormatting>
  <conditionalFormatting sqref="AK60">
    <cfRule type="cellIs" dxfId="47" priority="48" operator="lessThan">
      <formula>0</formula>
    </cfRule>
  </conditionalFormatting>
  <conditionalFormatting sqref="AB65">
    <cfRule type="cellIs" dxfId="46" priority="47" operator="lessThan">
      <formula>0</formula>
    </cfRule>
  </conditionalFormatting>
  <conditionalFormatting sqref="AD65:AJ65">
    <cfRule type="cellIs" dxfId="45" priority="46" operator="lessThan">
      <formula>0</formula>
    </cfRule>
  </conditionalFormatting>
  <conditionalFormatting sqref="AC65">
    <cfRule type="cellIs" dxfId="44" priority="45" operator="lessThan">
      <formula>0</formula>
    </cfRule>
  </conditionalFormatting>
  <conditionalFormatting sqref="AK65">
    <cfRule type="cellIs" dxfId="43" priority="44" operator="lessThan">
      <formula>0</formula>
    </cfRule>
  </conditionalFormatting>
  <conditionalFormatting sqref="AB72">
    <cfRule type="cellIs" dxfId="42" priority="43" operator="lessThan">
      <formula>0</formula>
    </cfRule>
  </conditionalFormatting>
  <conditionalFormatting sqref="AD72:AJ72">
    <cfRule type="cellIs" dxfId="41" priority="42" operator="lessThan">
      <formula>0</formula>
    </cfRule>
  </conditionalFormatting>
  <conditionalFormatting sqref="AC72">
    <cfRule type="cellIs" dxfId="40" priority="41" operator="lessThan">
      <formula>0</formula>
    </cfRule>
  </conditionalFormatting>
  <conditionalFormatting sqref="AK72">
    <cfRule type="cellIs" dxfId="39" priority="40" operator="lessThan">
      <formula>0</formula>
    </cfRule>
  </conditionalFormatting>
  <conditionalFormatting sqref="AB80:AC80">
    <cfRule type="cellIs" dxfId="38" priority="39" stopIfTrue="1" operator="lessThan">
      <formula>0</formula>
    </cfRule>
  </conditionalFormatting>
  <conditionalFormatting sqref="AK80">
    <cfRule type="cellIs" dxfId="37" priority="38" stopIfTrue="1" operator="lessThan">
      <formula>0</formula>
    </cfRule>
  </conditionalFormatting>
  <conditionalFormatting sqref="AD80:AJ80">
    <cfRule type="cellIs" dxfId="36" priority="37" stopIfTrue="1" operator="lessThan">
      <formula>0</formula>
    </cfRule>
  </conditionalFormatting>
  <conditionalFormatting sqref="AD26:AJ26 AB26 H26:P26 R26 T26:Z26">
    <cfRule type="cellIs" dxfId="35" priority="36" stopIfTrue="1" operator="lessThan">
      <formula>0</formula>
    </cfRule>
  </conditionalFormatting>
  <conditionalFormatting sqref="Q26">
    <cfRule type="cellIs" dxfId="34" priority="35" stopIfTrue="1" operator="lessThan">
      <formula>0</formula>
    </cfRule>
  </conditionalFormatting>
  <conditionalFormatting sqref="S26">
    <cfRule type="cellIs" dxfId="33" priority="34" stopIfTrue="1" operator="lessThan">
      <formula>0</formula>
    </cfRule>
  </conditionalFormatting>
  <conditionalFormatting sqref="AA26">
    <cfRule type="cellIs" dxfId="32" priority="33" stopIfTrue="1" operator="lessThan">
      <formula>0</formula>
    </cfRule>
  </conditionalFormatting>
  <conditionalFormatting sqref="AC26">
    <cfRule type="cellIs" dxfId="31" priority="32" stopIfTrue="1" operator="lessThan">
      <formula>0</formula>
    </cfRule>
  </conditionalFormatting>
  <conditionalFormatting sqref="AK26">
    <cfRule type="cellIs" dxfId="30" priority="31" stopIfTrue="1" operator="lessThan">
      <formula>0</formula>
    </cfRule>
  </conditionalFormatting>
  <conditionalFormatting sqref="AD27:AJ27 AB27 H27:P27 R27 T27:Z27">
    <cfRule type="cellIs" dxfId="29" priority="30" stopIfTrue="1" operator="lessThan">
      <formula>0</formula>
    </cfRule>
  </conditionalFormatting>
  <conditionalFormatting sqref="Q27">
    <cfRule type="cellIs" dxfId="28" priority="29" stopIfTrue="1" operator="lessThan">
      <formula>0</formula>
    </cfRule>
  </conditionalFormatting>
  <conditionalFormatting sqref="S27">
    <cfRule type="cellIs" dxfId="27" priority="28" stopIfTrue="1" operator="lessThan">
      <formula>0</formula>
    </cfRule>
  </conditionalFormatting>
  <conditionalFormatting sqref="AA27">
    <cfRule type="cellIs" dxfId="26" priority="27" stopIfTrue="1" operator="lessThan">
      <formula>0</formula>
    </cfRule>
  </conditionalFormatting>
  <conditionalFormatting sqref="AC27">
    <cfRule type="cellIs" dxfId="25" priority="26" stopIfTrue="1" operator="lessThan">
      <formula>0</formula>
    </cfRule>
  </conditionalFormatting>
  <conditionalFormatting sqref="AK27">
    <cfRule type="cellIs" dxfId="24" priority="25" stopIfTrue="1" operator="lessThan">
      <formula>0</formula>
    </cfRule>
  </conditionalFormatting>
  <conditionalFormatting sqref="AB50 AD50:AJ50 T50:Z50 R50 H50:P50">
    <cfRule type="cellIs" dxfId="23" priority="24" stopIfTrue="1" operator="lessThan">
      <formula>0</formula>
    </cfRule>
  </conditionalFormatting>
  <conditionalFormatting sqref="Q50">
    <cfRule type="cellIs" dxfId="22" priority="23" stopIfTrue="1" operator="lessThan">
      <formula>0</formula>
    </cfRule>
  </conditionalFormatting>
  <conditionalFormatting sqref="S50">
    <cfRule type="cellIs" dxfId="21" priority="22" stopIfTrue="1" operator="lessThan">
      <formula>0</formula>
    </cfRule>
  </conditionalFormatting>
  <conditionalFormatting sqref="AA50">
    <cfRule type="cellIs" dxfId="20" priority="21" stopIfTrue="1" operator="lessThan">
      <formula>0</formula>
    </cfRule>
  </conditionalFormatting>
  <conditionalFormatting sqref="AC50">
    <cfRule type="cellIs" dxfId="19" priority="20" stopIfTrue="1" operator="lessThan">
      <formula>0</formula>
    </cfRule>
  </conditionalFormatting>
  <conditionalFormatting sqref="AK50">
    <cfRule type="cellIs" dxfId="18" priority="19" stopIfTrue="1" operator="lessThan">
      <formula>0</formula>
    </cfRule>
  </conditionalFormatting>
  <conditionalFormatting sqref="AB51 AD51:AJ51 T51:Z51 R51 H51:P51">
    <cfRule type="cellIs" dxfId="17" priority="18" stopIfTrue="1" operator="lessThan">
      <formula>0</formula>
    </cfRule>
  </conditionalFormatting>
  <conditionalFormatting sqref="Q51">
    <cfRule type="cellIs" dxfId="16" priority="17" stopIfTrue="1" operator="lessThan">
      <formula>0</formula>
    </cfRule>
  </conditionalFormatting>
  <conditionalFormatting sqref="S51">
    <cfRule type="cellIs" dxfId="15" priority="16" stopIfTrue="1" operator="lessThan">
      <formula>0</formula>
    </cfRule>
  </conditionalFormatting>
  <conditionalFormatting sqref="AA51">
    <cfRule type="cellIs" dxfId="14" priority="15" stopIfTrue="1" operator="lessThan">
      <formula>0</formula>
    </cfRule>
  </conditionalFormatting>
  <conditionalFormatting sqref="AC51">
    <cfRule type="cellIs" dxfId="13" priority="14" stopIfTrue="1" operator="lessThan">
      <formula>0</formula>
    </cfRule>
  </conditionalFormatting>
  <conditionalFormatting sqref="AK51">
    <cfRule type="cellIs" dxfId="12" priority="13" stopIfTrue="1" operator="lessThan">
      <formula>0</formula>
    </cfRule>
  </conditionalFormatting>
  <conditionalFormatting sqref="AB52 AD52:AJ52 T52:Z52 R52 H52:P52">
    <cfRule type="cellIs" dxfId="11" priority="12" stopIfTrue="1" operator="lessThan">
      <formula>0</formula>
    </cfRule>
  </conditionalFormatting>
  <conditionalFormatting sqref="Q52">
    <cfRule type="cellIs" dxfId="10" priority="11" stopIfTrue="1" operator="lessThan">
      <formula>0</formula>
    </cfRule>
  </conditionalFormatting>
  <conditionalFormatting sqref="S52">
    <cfRule type="cellIs" dxfId="9" priority="10" stopIfTrue="1" operator="lessThan">
      <formula>0</formula>
    </cfRule>
  </conditionalFormatting>
  <conditionalFormatting sqref="AA52">
    <cfRule type="cellIs" dxfId="8" priority="9" stopIfTrue="1" operator="lessThan">
      <formula>0</formula>
    </cfRule>
  </conditionalFormatting>
  <conditionalFormatting sqref="AC52">
    <cfRule type="cellIs" dxfId="7" priority="8" stopIfTrue="1" operator="lessThan">
      <formula>0</formula>
    </cfRule>
  </conditionalFormatting>
  <conditionalFormatting sqref="AK52">
    <cfRule type="cellIs" dxfId="6" priority="7" stopIfTrue="1" operator="lessThan">
      <formula>0</formula>
    </cfRule>
  </conditionalFormatting>
  <conditionalFormatting sqref="AB53 AD53:AJ53 T53:Z53 R53 H53:P53">
    <cfRule type="cellIs" dxfId="5" priority="6" stopIfTrue="1" operator="lessThan">
      <formula>0</formula>
    </cfRule>
  </conditionalFormatting>
  <conditionalFormatting sqref="Q53">
    <cfRule type="cellIs" dxfId="4" priority="5" stopIfTrue="1" operator="lessThan">
      <formula>0</formula>
    </cfRule>
  </conditionalFormatting>
  <conditionalFormatting sqref="S53">
    <cfRule type="cellIs" dxfId="3" priority="4" stopIfTrue="1" operator="lessThan">
      <formula>0</formula>
    </cfRule>
  </conditionalFormatting>
  <conditionalFormatting sqref="AA53">
    <cfRule type="cellIs" dxfId="2" priority="3" stopIfTrue="1" operator="lessThan">
      <formula>0</formula>
    </cfRule>
  </conditionalFormatting>
  <conditionalFormatting sqref="AC53">
    <cfRule type="cellIs" dxfId="1" priority="2" stopIfTrue="1" operator="lessThan">
      <formula>0</formula>
    </cfRule>
  </conditionalFormatting>
  <conditionalFormatting sqref="AK53">
    <cfRule type="cellIs" dxfId="0" priority="1" stopIfTrue="1" operator="lessThan">
      <formula>0</formula>
    </cfRule>
  </conditionalFormatting>
  <pageMargins left="0.11811023622047245" right="0" top="0.35433070866141736" bottom="0.15748031496062992" header="0.11811023622047245" footer="0"/>
  <pageSetup paperSize="9" scale="61" fitToWidth="0" fitToHeight="0" orientation="landscape" r:id="rId1"/>
  <colBreaks count="1" manualBreakCount="1">
    <brk id="2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workbookViewId="0">
      <selection activeCell="G14" sqref="G14"/>
    </sheetView>
  </sheetViews>
  <sheetFormatPr defaultRowHeight="15" x14ac:dyDescent="0.25"/>
  <cols>
    <col min="1" max="1" width="35.28515625" customWidth="1"/>
    <col min="2" max="2" width="6.28515625" customWidth="1"/>
    <col min="3" max="3" width="20.28515625" customWidth="1"/>
  </cols>
  <sheetData>
    <row r="1" spans="1:7" ht="25.5" x14ac:dyDescent="0.25">
      <c r="A1" s="23" t="s">
        <v>77</v>
      </c>
      <c r="B1" s="122">
        <v>1</v>
      </c>
      <c r="C1" s="122" t="s">
        <v>78</v>
      </c>
    </row>
    <row r="2" spans="1:7" ht="26.25" thickBot="1" x14ac:dyDescent="0.3">
      <c r="A2" s="24" t="s">
        <v>79</v>
      </c>
      <c r="B2" s="123"/>
      <c r="C2" s="123"/>
      <c r="E2">
        <v>1</v>
      </c>
    </row>
    <row r="3" spans="1:7" x14ac:dyDescent="0.25">
      <c r="A3" s="25" t="s">
        <v>80</v>
      </c>
      <c r="B3" s="122">
        <v>2</v>
      </c>
      <c r="C3" s="27" t="s">
        <v>127</v>
      </c>
    </row>
    <row r="4" spans="1:7" ht="38.25" x14ac:dyDescent="0.25">
      <c r="A4" s="26" t="s">
        <v>81</v>
      </c>
      <c r="B4" s="126"/>
      <c r="C4" s="27" t="s">
        <v>128</v>
      </c>
    </row>
    <row r="5" spans="1:7" ht="15.75" thickBot="1" x14ac:dyDescent="0.3">
      <c r="A5" s="16"/>
      <c r="B5" s="123"/>
      <c r="C5" s="28" t="s">
        <v>82</v>
      </c>
      <c r="F5">
        <v>2</v>
      </c>
    </row>
    <row r="6" spans="1:7" ht="39" thickBot="1" x14ac:dyDescent="0.3">
      <c r="A6" s="29" t="s">
        <v>83</v>
      </c>
      <c r="B6" s="28">
        <v>3</v>
      </c>
      <c r="C6" s="28" t="s">
        <v>84</v>
      </c>
      <c r="G6">
        <v>3</v>
      </c>
    </row>
    <row r="7" spans="1:7" x14ac:dyDescent="0.25">
      <c r="A7" s="127" t="s">
        <v>85</v>
      </c>
      <c r="B7" s="122">
        <v>4</v>
      </c>
      <c r="C7" s="27" t="s">
        <v>86</v>
      </c>
    </row>
    <row r="8" spans="1:7" x14ac:dyDescent="0.25">
      <c r="A8" s="128"/>
      <c r="B8" s="126"/>
      <c r="C8" s="27" t="s">
        <v>87</v>
      </c>
    </row>
    <row r="9" spans="1:7" ht="15.75" thickBot="1" x14ac:dyDescent="0.3">
      <c r="A9" s="129"/>
      <c r="B9" s="123"/>
      <c r="C9" s="28" t="s">
        <v>88</v>
      </c>
      <c r="F9">
        <v>4</v>
      </c>
    </row>
    <row r="10" spans="1:7" x14ac:dyDescent="0.25">
      <c r="A10" s="25" t="s">
        <v>89</v>
      </c>
      <c r="B10" s="122">
        <v>5</v>
      </c>
      <c r="C10" s="122" t="s">
        <v>90</v>
      </c>
      <c r="G10">
        <v>5</v>
      </c>
    </row>
    <row r="11" spans="1:7" ht="15.75" thickBot="1" x14ac:dyDescent="0.3">
      <c r="A11" s="29" t="s">
        <v>91</v>
      </c>
      <c r="B11" s="123"/>
      <c r="C11" s="123"/>
    </row>
    <row r="12" spans="1:7" ht="15.75" thickBot="1" x14ac:dyDescent="0.3">
      <c r="A12" s="29" t="s">
        <v>92</v>
      </c>
      <c r="B12" s="28">
        <v>6</v>
      </c>
      <c r="C12" s="28" t="s">
        <v>93</v>
      </c>
      <c r="G12">
        <v>6</v>
      </c>
    </row>
    <row r="13" spans="1:7" ht="15.75" thickBot="1" x14ac:dyDescent="0.3">
      <c r="A13" s="30" t="s">
        <v>94</v>
      </c>
      <c r="B13" s="28">
        <v>7</v>
      </c>
      <c r="C13" s="28" t="s">
        <v>95</v>
      </c>
      <c r="G13">
        <v>7</v>
      </c>
    </row>
    <row r="14" spans="1:7" ht="27" thickBot="1" x14ac:dyDescent="0.3">
      <c r="A14" s="31" t="s">
        <v>96</v>
      </c>
      <c r="B14" s="28">
        <v>8</v>
      </c>
      <c r="C14" s="28" t="s">
        <v>97</v>
      </c>
      <c r="F14">
        <v>8</v>
      </c>
    </row>
    <row r="15" spans="1:7" x14ac:dyDescent="0.25">
      <c r="A15" s="25" t="s">
        <v>98</v>
      </c>
      <c r="B15" s="122">
        <v>9</v>
      </c>
      <c r="C15" s="122" t="s">
        <v>99</v>
      </c>
    </row>
    <row r="16" spans="1:7" ht="15.75" thickBot="1" x14ac:dyDescent="0.3">
      <c r="A16" s="29" t="s">
        <v>100</v>
      </c>
      <c r="B16" s="123"/>
      <c r="C16" s="123"/>
      <c r="G16">
        <v>9</v>
      </c>
    </row>
    <row r="17" spans="1:7" ht="15.75" thickBot="1" x14ac:dyDescent="0.3">
      <c r="A17" s="29" t="s">
        <v>101</v>
      </c>
      <c r="B17" s="28">
        <v>10</v>
      </c>
      <c r="C17" s="28" t="s">
        <v>102</v>
      </c>
      <c r="G17" s="34">
        <v>10</v>
      </c>
    </row>
    <row r="18" spans="1:7" ht="15.75" thickBot="1" x14ac:dyDescent="0.3">
      <c r="A18" s="29" t="s">
        <v>103</v>
      </c>
      <c r="B18" s="28">
        <v>11</v>
      </c>
      <c r="C18" s="28" t="s">
        <v>104</v>
      </c>
      <c r="G18" s="34">
        <v>11</v>
      </c>
    </row>
    <row r="19" spans="1:7" ht="15.75" thickBot="1" x14ac:dyDescent="0.3">
      <c r="A19" s="29" t="s">
        <v>105</v>
      </c>
      <c r="B19" s="28">
        <v>12</v>
      </c>
      <c r="C19" s="28" t="s">
        <v>106</v>
      </c>
      <c r="G19" s="34">
        <v>12</v>
      </c>
    </row>
    <row r="20" spans="1:7" x14ac:dyDescent="0.25">
      <c r="A20" s="124" t="s">
        <v>107</v>
      </c>
      <c r="B20" s="122">
        <v>13</v>
      </c>
      <c r="C20" s="27" t="s">
        <v>129</v>
      </c>
      <c r="G20" s="35"/>
    </row>
    <row r="21" spans="1:7" ht="15.75" thickBot="1" x14ac:dyDescent="0.3">
      <c r="A21" s="125"/>
      <c r="B21" s="123"/>
      <c r="C21" s="28" t="s">
        <v>108</v>
      </c>
      <c r="G21" s="34">
        <v>13</v>
      </c>
    </row>
    <row r="22" spans="1:7" x14ac:dyDescent="0.25">
      <c r="A22" s="124" t="s">
        <v>109</v>
      </c>
      <c r="B22" s="122">
        <v>14</v>
      </c>
      <c r="C22" s="27" t="s">
        <v>110</v>
      </c>
      <c r="G22" s="35"/>
    </row>
    <row r="23" spans="1:7" ht="15.75" thickBot="1" x14ac:dyDescent="0.3">
      <c r="A23" s="125"/>
      <c r="B23" s="123"/>
      <c r="C23" s="28" t="s">
        <v>111</v>
      </c>
      <c r="F23">
        <v>14</v>
      </c>
    </row>
    <row r="24" spans="1:7" ht="25.5" x14ac:dyDescent="0.25">
      <c r="A24" s="26" t="s">
        <v>112</v>
      </c>
      <c r="B24" s="122">
        <v>15</v>
      </c>
      <c r="C24" s="122" t="s">
        <v>113</v>
      </c>
      <c r="F24">
        <v>15</v>
      </c>
    </row>
    <row r="25" spans="1:7" ht="15.75" thickBot="1" x14ac:dyDescent="0.3">
      <c r="A25" s="29" t="s">
        <v>114</v>
      </c>
      <c r="B25" s="123"/>
      <c r="C25" s="123"/>
    </row>
    <row r="26" spans="1:7" ht="15.75" thickBot="1" x14ac:dyDescent="0.3">
      <c r="A26" s="29" t="s">
        <v>115</v>
      </c>
      <c r="B26" s="28">
        <v>16</v>
      </c>
      <c r="C26" s="28" t="s">
        <v>116</v>
      </c>
      <c r="F26">
        <v>16</v>
      </c>
    </row>
    <row r="27" spans="1:7" x14ac:dyDescent="0.25">
      <c r="A27" s="124" t="s">
        <v>117</v>
      </c>
      <c r="B27" s="122">
        <v>17</v>
      </c>
      <c r="C27" s="27" t="s">
        <v>118</v>
      </c>
    </row>
    <row r="28" spans="1:7" ht="15.75" thickBot="1" x14ac:dyDescent="0.3">
      <c r="A28" s="125"/>
      <c r="B28" s="123"/>
      <c r="C28" s="28" t="s">
        <v>119</v>
      </c>
      <c r="F28">
        <v>17</v>
      </c>
    </row>
    <row r="29" spans="1:7" ht="39" thickBot="1" x14ac:dyDescent="0.3">
      <c r="A29" s="24" t="s">
        <v>120</v>
      </c>
      <c r="B29" s="28">
        <v>18</v>
      </c>
      <c r="C29" s="28"/>
    </row>
  </sheetData>
  <mergeCells count="17">
    <mergeCell ref="B1:B2"/>
    <mergeCell ref="C1:C2"/>
    <mergeCell ref="B3:B5"/>
    <mergeCell ref="C10:C11"/>
    <mergeCell ref="A20:A21"/>
    <mergeCell ref="A7:A9"/>
    <mergeCell ref="B7:B9"/>
    <mergeCell ref="B10:B11"/>
    <mergeCell ref="B24:B25"/>
    <mergeCell ref="C24:C25"/>
    <mergeCell ref="A27:A28"/>
    <mergeCell ref="B27:B28"/>
    <mergeCell ref="C15:C16"/>
    <mergeCell ref="B20:B21"/>
    <mergeCell ref="A22:A23"/>
    <mergeCell ref="B15:B16"/>
    <mergeCell ref="B22:B23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0"/>
  <sheetViews>
    <sheetView workbookViewId="0">
      <selection activeCell="I52" sqref="I52"/>
    </sheetView>
  </sheetViews>
  <sheetFormatPr defaultRowHeight="15" x14ac:dyDescent="0.25"/>
  <cols>
    <col min="1" max="1" width="35.140625" customWidth="1"/>
    <col min="2" max="2" width="5.7109375" customWidth="1"/>
    <col min="3" max="3" width="19.5703125" customWidth="1"/>
  </cols>
  <sheetData>
    <row r="1" spans="1:19" ht="78.75" x14ac:dyDescent="0.25">
      <c r="A1" s="6" t="s">
        <v>59</v>
      </c>
      <c r="B1" s="7">
        <v>2015</v>
      </c>
      <c r="C1" s="7" t="s">
        <v>60</v>
      </c>
    </row>
    <row r="2" spans="1:19" x14ac:dyDescent="0.25">
      <c r="A2" s="8" t="s">
        <v>55</v>
      </c>
    </row>
    <row r="3" spans="1:19" ht="15.75" thickBot="1" x14ac:dyDescent="0.3">
      <c r="A3" s="9" t="s">
        <v>61</v>
      </c>
    </row>
    <row r="4" spans="1:19" ht="15.75" thickBot="1" x14ac:dyDescent="0.3">
      <c r="A4" s="130" t="s">
        <v>62</v>
      </c>
      <c r="B4" s="130" t="s">
        <v>56</v>
      </c>
      <c r="C4" s="130" t="s">
        <v>63</v>
      </c>
      <c r="D4" s="133" t="s">
        <v>64</v>
      </c>
      <c r="E4" s="134"/>
      <c r="F4" s="134"/>
      <c r="G4" s="134"/>
      <c r="H4" s="134"/>
      <c r="I4" s="134"/>
      <c r="J4" s="134"/>
      <c r="K4" s="135"/>
      <c r="L4" s="133" t="s">
        <v>65</v>
      </c>
      <c r="M4" s="134"/>
      <c r="N4" s="134"/>
      <c r="O4" s="134"/>
      <c r="P4" s="134"/>
      <c r="Q4" s="134"/>
      <c r="R4" s="134"/>
      <c r="S4" s="135"/>
    </row>
    <row r="5" spans="1:19" ht="15.75" thickBot="1" x14ac:dyDescent="0.3">
      <c r="A5" s="131"/>
      <c r="B5" s="131"/>
      <c r="C5" s="131"/>
      <c r="D5" s="130" t="s">
        <v>66</v>
      </c>
      <c r="E5" s="10" t="s">
        <v>67</v>
      </c>
      <c r="F5" s="133" t="s">
        <v>68</v>
      </c>
      <c r="G5" s="134"/>
      <c r="H5" s="134"/>
      <c r="I5" s="134"/>
      <c r="J5" s="134"/>
      <c r="K5" s="135"/>
      <c r="L5" s="130" t="s">
        <v>66</v>
      </c>
      <c r="M5" s="10" t="s">
        <v>67</v>
      </c>
      <c r="N5" s="133" t="s">
        <v>69</v>
      </c>
      <c r="O5" s="134"/>
      <c r="P5" s="134"/>
      <c r="Q5" s="134"/>
      <c r="R5" s="134"/>
      <c r="S5" s="135"/>
    </row>
    <row r="6" spans="1:19" ht="26.25" thickBot="1" x14ac:dyDescent="0.3">
      <c r="A6" s="132"/>
      <c r="B6" s="132"/>
      <c r="C6" s="132"/>
      <c r="D6" s="132"/>
      <c r="E6" s="11" t="s">
        <v>70</v>
      </c>
      <c r="F6" s="11" t="s">
        <v>71</v>
      </c>
      <c r="G6" s="11" t="s">
        <v>72</v>
      </c>
      <c r="H6" s="11" t="s">
        <v>73</v>
      </c>
      <c r="I6" s="11" t="s">
        <v>74</v>
      </c>
      <c r="J6" s="11" t="s">
        <v>75</v>
      </c>
      <c r="K6" s="11" t="s">
        <v>76</v>
      </c>
      <c r="L6" s="132"/>
      <c r="M6" s="11" t="s">
        <v>70</v>
      </c>
      <c r="N6" s="11" t="s">
        <v>71</v>
      </c>
      <c r="O6" s="11" t="s">
        <v>72</v>
      </c>
      <c r="P6" s="11" t="s">
        <v>73</v>
      </c>
      <c r="Q6" s="11" t="s">
        <v>74</v>
      </c>
      <c r="R6" s="11" t="s">
        <v>75</v>
      </c>
      <c r="S6" s="11" t="s">
        <v>76</v>
      </c>
    </row>
    <row r="7" spans="1:19" ht="15.75" thickBot="1" x14ac:dyDescent="0.3">
      <c r="A7" s="12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</row>
    <row r="8" spans="1:19" ht="25.5" x14ac:dyDescent="0.25">
      <c r="A8" s="13" t="s">
        <v>77</v>
      </c>
      <c r="B8" s="130">
        <v>1</v>
      </c>
      <c r="C8" s="130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26.25" thickBot="1" x14ac:dyDescent="0.3">
      <c r="A9" s="14" t="s">
        <v>79</v>
      </c>
      <c r="B9" s="132"/>
      <c r="C9" s="132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</row>
    <row r="10" spans="1:19" x14ac:dyDescent="0.25">
      <c r="A10" s="15" t="s">
        <v>80</v>
      </c>
      <c r="B10" s="130">
        <v>2</v>
      </c>
      <c r="C10" s="10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</row>
    <row r="11" spans="1:19" ht="38.25" x14ac:dyDescent="0.25">
      <c r="A11" s="13" t="s">
        <v>81</v>
      </c>
      <c r="B11" s="131"/>
      <c r="C11" s="10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</row>
    <row r="12" spans="1:19" ht="15.75" thickBot="1" x14ac:dyDescent="0.3">
      <c r="A12" s="16"/>
      <c r="B12" s="132"/>
      <c r="C12" s="11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</row>
    <row r="13" spans="1:19" ht="39" thickBot="1" x14ac:dyDescent="0.3">
      <c r="A13" s="17" t="s">
        <v>83</v>
      </c>
      <c r="B13" s="11">
        <v>3</v>
      </c>
      <c r="C13" s="11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14.45" customHeight="1" x14ac:dyDescent="0.25">
      <c r="A14" s="139" t="s">
        <v>85</v>
      </c>
      <c r="B14" s="130">
        <v>4</v>
      </c>
      <c r="C14" s="10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</row>
    <row r="15" spans="1:19" x14ac:dyDescent="0.25">
      <c r="A15" s="140"/>
      <c r="B15" s="131"/>
      <c r="C15" s="10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</row>
    <row r="16" spans="1:19" ht="15.75" thickBot="1" x14ac:dyDescent="0.3">
      <c r="A16" s="141"/>
      <c r="B16" s="132"/>
      <c r="C16" s="11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</row>
    <row r="17" spans="1:19" x14ac:dyDescent="0.25">
      <c r="A17" s="15" t="s">
        <v>89</v>
      </c>
      <c r="B17" s="130">
        <v>5</v>
      </c>
      <c r="C17" s="130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</row>
    <row r="18" spans="1:19" ht="15.75" thickBot="1" x14ac:dyDescent="0.3">
      <c r="A18" s="17" t="s">
        <v>91</v>
      </c>
      <c r="B18" s="132"/>
      <c r="C18" s="132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</row>
    <row r="19" spans="1:19" ht="15.75" thickBot="1" x14ac:dyDescent="0.3">
      <c r="A19" s="17" t="s">
        <v>92</v>
      </c>
      <c r="B19" s="11">
        <v>6</v>
      </c>
      <c r="C19" s="11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15.75" thickBot="1" x14ac:dyDescent="0.3">
      <c r="A20" s="17" t="s">
        <v>94</v>
      </c>
      <c r="B20" s="11">
        <v>7</v>
      </c>
      <c r="C20" s="11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26.25" thickBot="1" x14ac:dyDescent="0.3">
      <c r="A21" s="14" t="s">
        <v>96</v>
      </c>
      <c r="B21" s="11">
        <v>8</v>
      </c>
      <c r="C21" s="11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5">
      <c r="A22" s="15" t="s">
        <v>98</v>
      </c>
      <c r="B22" s="130">
        <v>9</v>
      </c>
      <c r="C22" s="130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</row>
    <row r="23" spans="1:19" ht="15.75" thickBot="1" x14ac:dyDescent="0.3">
      <c r="A23" s="17" t="s">
        <v>100</v>
      </c>
      <c r="B23" s="132"/>
      <c r="C23" s="132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</row>
    <row r="24" spans="1:19" ht="15.75" thickBot="1" x14ac:dyDescent="0.3">
      <c r="A24" s="17" t="s">
        <v>101</v>
      </c>
      <c r="B24" s="11">
        <v>10</v>
      </c>
      <c r="C24" s="11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ht="15.75" thickBot="1" x14ac:dyDescent="0.3">
      <c r="A25" s="17" t="s">
        <v>103</v>
      </c>
      <c r="B25" s="11">
        <v>11</v>
      </c>
      <c r="C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ht="15.75" thickBot="1" x14ac:dyDescent="0.3">
      <c r="A26" s="17" t="s">
        <v>105</v>
      </c>
      <c r="B26" s="11">
        <v>12</v>
      </c>
      <c r="C26" s="11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142" t="s">
        <v>107</v>
      </c>
      <c r="B27" s="130">
        <v>13</v>
      </c>
      <c r="C27" s="10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</row>
    <row r="28" spans="1:19" ht="15.75" thickBot="1" x14ac:dyDescent="0.3">
      <c r="A28" s="143"/>
      <c r="B28" s="132"/>
      <c r="C28" s="11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</row>
    <row r="29" spans="1:19" ht="14.45" customHeight="1" x14ac:dyDescent="0.25">
      <c r="A29" s="142" t="s">
        <v>109</v>
      </c>
      <c r="B29" s="130">
        <v>14</v>
      </c>
      <c r="C29" s="10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</row>
    <row r="30" spans="1:19" ht="15.75" thickBot="1" x14ac:dyDescent="0.3">
      <c r="A30" s="143"/>
      <c r="B30" s="132"/>
      <c r="C30" s="11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</row>
    <row r="31" spans="1:19" ht="25.5" x14ac:dyDescent="0.25">
      <c r="A31" s="13" t="s">
        <v>112</v>
      </c>
      <c r="B31" s="130">
        <v>15</v>
      </c>
      <c r="C31" s="130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</row>
    <row r="32" spans="1:19" ht="15.75" thickBot="1" x14ac:dyDescent="0.3">
      <c r="A32" s="17" t="s">
        <v>114</v>
      </c>
      <c r="B32" s="132"/>
      <c r="C32" s="132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</row>
    <row r="33" spans="1:19" ht="15.75" thickBot="1" x14ac:dyDescent="0.3">
      <c r="A33" s="17" t="s">
        <v>115</v>
      </c>
      <c r="B33" s="11">
        <v>16</v>
      </c>
      <c r="C33" s="11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142" t="s">
        <v>117</v>
      </c>
      <c r="B34" s="130">
        <v>17</v>
      </c>
      <c r="C34" s="10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</row>
    <row r="35" spans="1:19" ht="15.75" thickBot="1" x14ac:dyDescent="0.3">
      <c r="A35" s="143"/>
      <c r="B35" s="132"/>
      <c r="C35" s="11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</row>
    <row r="36" spans="1:19" ht="51.75" thickBot="1" x14ac:dyDescent="0.3">
      <c r="A36" s="14" t="s">
        <v>120</v>
      </c>
      <c r="B36" s="11">
        <v>18</v>
      </c>
      <c r="C36" s="11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40" spans="1:19" ht="15.75" thickBot="1" x14ac:dyDescent="0.3">
      <c r="A40" s="19">
        <v>-4000</v>
      </c>
      <c r="O40" s="8"/>
    </row>
    <row r="41" spans="1:19" ht="26.45" customHeight="1" thickBot="1" x14ac:dyDescent="0.3">
      <c r="A41" s="130" t="s">
        <v>62</v>
      </c>
      <c r="B41" s="130" t="s">
        <v>56</v>
      </c>
      <c r="C41" s="133"/>
      <c r="D41" s="134"/>
      <c r="E41" s="134"/>
      <c r="F41" s="134"/>
      <c r="G41" s="134"/>
      <c r="H41" s="135"/>
    </row>
    <row r="42" spans="1:19" ht="15.75" thickBot="1" x14ac:dyDescent="0.3">
      <c r="A42" s="131"/>
      <c r="B42" s="131"/>
      <c r="C42" s="133"/>
      <c r="D42" s="135"/>
      <c r="E42" s="133"/>
      <c r="F42" s="135"/>
      <c r="G42" s="133"/>
      <c r="H42" s="135"/>
    </row>
    <row r="43" spans="1:19" ht="24.6" customHeight="1" x14ac:dyDescent="0.25">
      <c r="A43" s="131"/>
      <c r="B43" s="131"/>
      <c r="C43" s="10"/>
      <c r="D43" s="130"/>
      <c r="E43" s="10"/>
      <c r="F43" s="130"/>
      <c r="G43" s="10"/>
      <c r="H43" s="130"/>
    </row>
    <row r="44" spans="1:19" ht="15.75" thickBot="1" x14ac:dyDescent="0.3">
      <c r="A44" s="132"/>
      <c r="B44" s="132"/>
      <c r="C44" s="11"/>
      <c r="D44" s="132"/>
      <c r="E44" s="11"/>
      <c r="F44" s="132"/>
      <c r="G44" s="11"/>
      <c r="H44" s="132"/>
    </row>
    <row r="45" spans="1:19" ht="15.75" thickBot="1" x14ac:dyDescent="0.3">
      <c r="A45" s="12">
        <v>1</v>
      </c>
      <c r="B45" s="11">
        <v>2</v>
      </c>
      <c r="C45" s="11"/>
      <c r="D45" s="11"/>
      <c r="E45" s="11"/>
      <c r="F45" s="11"/>
      <c r="G45" s="11"/>
      <c r="H45" s="11"/>
    </row>
    <row r="46" spans="1:19" ht="39" thickBot="1" x14ac:dyDescent="0.3">
      <c r="A46" s="14" t="s">
        <v>121</v>
      </c>
      <c r="B46" s="11">
        <v>1</v>
      </c>
      <c r="C46" s="20"/>
      <c r="D46" s="20"/>
      <c r="E46" s="20"/>
      <c r="F46" s="20"/>
      <c r="G46" s="20"/>
      <c r="H46" s="20"/>
    </row>
    <row r="47" spans="1:19" ht="25.5" x14ac:dyDescent="0.25">
      <c r="A47" s="13" t="s">
        <v>122</v>
      </c>
      <c r="B47" s="130">
        <v>2</v>
      </c>
      <c r="C47" s="144"/>
      <c r="D47" s="144"/>
      <c r="E47" s="144"/>
      <c r="F47" s="144"/>
      <c r="G47" s="144"/>
      <c r="H47" s="144"/>
    </row>
    <row r="48" spans="1:19" ht="15.75" thickBot="1" x14ac:dyDescent="0.3">
      <c r="A48" s="14" t="s">
        <v>123</v>
      </c>
      <c r="B48" s="132"/>
      <c r="C48" s="145"/>
      <c r="D48" s="145"/>
      <c r="E48" s="145"/>
      <c r="F48" s="145"/>
      <c r="G48" s="145"/>
      <c r="H48" s="145"/>
    </row>
    <row r="49" spans="1:8" x14ac:dyDescent="0.25">
      <c r="A49" s="13" t="s">
        <v>124</v>
      </c>
      <c r="B49" s="130">
        <v>3</v>
      </c>
      <c r="C49" s="144"/>
      <c r="D49" s="144"/>
      <c r="E49" s="144"/>
      <c r="F49" s="144"/>
      <c r="G49" s="144"/>
      <c r="H49" s="144"/>
    </row>
    <row r="50" spans="1:8" ht="15.75" thickBot="1" x14ac:dyDescent="0.3">
      <c r="A50" s="14" t="s">
        <v>125</v>
      </c>
      <c r="B50" s="132"/>
      <c r="C50" s="145"/>
      <c r="D50" s="145"/>
      <c r="E50" s="145"/>
      <c r="F50" s="145"/>
      <c r="G50" s="145"/>
      <c r="H50" s="145"/>
    </row>
  </sheetData>
  <mergeCells count="193">
    <mergeCell ref="B47:B48"/>
    <mergeCell ref="C47:C48"/>
    <mergeCell ref="B49:B50"/>
    <mergeCell ref="C49:C50"/>
    <mergeCell ref="D49:D50"/>
    <mergeCell ref="E49:E50"/>
    <mergeCell ref="D47:D48"/>
    <mergeCell ref="E47:E48"/>
    <mergeCell ref="F47:F48"/>
    <mergeCell ref="G34:G35"/>
    <mergeCell ref="H34:H35"/>
    <mergeCell ref="I34:I35"/>
    <mergeCell ref="J34:J35"/>
    <mergeCell ref="O34:O35"/>
    <mergeCell ref="P34:P35"/>
    <mergeCell ref="M34:M35"/>
    <mergeCell ref="N34:N35"/>
    <mergeCell ref="F49:F50"/>
    <mergeCell ref="G49:G50"/>
    <mergeCell ref="H49:H50"/>
    <mergeCell ref="G47:G48"/>
    <mergeCell ref="H47:H48"/>
    <mergeCell ref="A41:A44"/>
    <mergeCell ref="B41:B44"/>
    <mergeCell ref="C41:H41"/>
    <mergeCell ref="C42:D42"/>
    <mergeCell ref="E42:F42"/>
    <mergeCell ref="G42:H42"/>
    <mergeCell ref="D43:D44"/>
    <mergeCell ref="F43:F44"/>
    <mergeCell ref="H43:H44"/>
    <mergeCell ref="S31:S32"/>
    <mergeCell ref="A34:A35"/>
    <mergeCell ref="B34:B35"/>
    <mergeCell ref="D34:D35"/>
    <mergeCell ref="E34:E35"/>
    <mergeCell ref="F34:F35"/>
    <mergeCell ref="I31:I32"/>
    <mergeCell ref="J31:J32"/>
    <mergeCell ref="K31:K32"/>
    <mergeCell ref="L31:L32"/>
    <mergeCell ref="S34:S35"/>
    <mergeCell ref="K34:K35"/>
    <mergeCell ref="L34:L35"/>
    <mergeCell ref="M31:M32"/>
    <mergeCell ref="N31:N32"/>
    <mergeCell ref="B31:B32"/>
    <mergeCell ref="C31:C32"/>
    <mergeCell ref="D31:D32"/>
    <mergeCell ref="E31:E32"/>
    <mergeCell ref="F31:F32"/>
    <mergeCell ref="G31:G32"/>
    <mergeCell ref="H31:H32"/>
    <mergeCell ref="Q34:Q35"/>
    <mergeCell ref="R34:R35"/>
    <mergeCell ref="Q29:Q30"/>
    <mergeCell ref="K29:K30"/>
    <mergeCell ref="L29:L30"/>
    <mergeCell ref="M29:M30"/>
    <mergeCell ref="N29:N30"/>
    <mergeCell ref="R29:R30"/>
    <mergeCell ref="O29:O30"/>
    <mergeCell ref="P29:P30"/>
    <mergeCell ref="O31:O32"/>
    <mergeCell ref="P31:P32"/>
    <mergeCell ref="Q31:Q32"/>
    <mergeCell ref="R31:R32"/>
    <mergeCell ref="I29:I30"/>
    <mergeCell ref="J29:J30"/>
    <mergeCell ref="O27:O28"/>
    <mergeCell ref="O22:O23"/>
    <mergeCell ref="S27:S28"/>
    <mergeCell ref="A29:A30"/>
    <mergeCell ref="B29:B30"/>
    <mergeCell ref="D29:D30"/>
    <mergeCell ref="E29:E30"/>
    <mergeCell ref="F29:F30"/>
    <mergeCell ref="G29:G30"/>
    <mergeCell ref="H29:H30"/>
    <mergeCell ref="Q27:Q28"/>
    <mergeCell ref="R27:R28"/>
    <mergeCell ref="G27:G28"/>
    <mergeCell ref="H27:H28"/>
    <mergeCell ref="I27:I28"/>
    <mergeCell ref="J27:J28"/>
    <mergeCell ref="K27:K28"/>
    <mergeCell ref="L27:L28"/>
    <mergeCell ref="M27:M28"/>
    <mergeCell ref="N27:N28"/>
    <mergeCell ref="P27:P28"/>
    <mergeCell ref="S29:S30"/>
    <mergeCell ref="S22:S23"/>
    <mergeCell ref="N22:N23"/>
    <mergeCell ref="A27:A28"/>
    <mergeCell ref="B27:B28"/>
    <mergeCell ref="D27:D28"/>
    <mergeCell ref="E27:E28"/>
    <mergeCell ref="F27:F28"/>
    <mergeCell ref="I22:I23"/>
    <mergeCell ref="J22:J23"/>
    <mergeCell ref="K22:K23"/>
    <mergeCell ref="M22:M23"/>
    <mergeCell ref="B22:B23"/>
    <mergeCell ref="C22:C23"/>
    <mergeCell ref="D22:D23"/>
    <mergeCell ref="E22:E23"/>
    <mergeCell ref="F22:F23"/>
    <mergeCell ref="G22:G23"/>
    <mergeCell ref="H22:H23"/>
    <mergeCell ref="I17:I18"/>
    <mergeCell ref="P22:P23"/>
    <mergeCell ref="H17:H18"/>
    <mergeCell ref="Q14:Q16"/>
    <mergeCell ref="R14:R16"/>
    <mergeCell ref="G14:G16"/>
    <mergeCell ref="H14:H16"/>
    <mergeCell ref="I14:I16"/>
    <mergeCell ref="J14:J16"/>
    <mergeCell ref="K14:K16"/>
    <mergeCell ref="L14:L16"/>
    <mergeCell ref="M14:M16"/>
    <mergeCell ref="N14:N16"/>
    <mergeCell ref="R17:R18"/>
    <mergeCell ref="Q22:Q23"/>
    <mergeCell ref="Q17:Q18"/>
    <mergeCell ref="M17:M18"/>
    <mergeCell ref="N17:N18"/>
    <mergeCell ref="O17:O18"/>
    <mergeCell ref="P17:P18"/>
    <mergeCell ref="L22:L23"/>
    <mergeCell ref="R22:R23"/>
    <mergeCell ref="A14:A16"/>
    <mergeCell ref="B14:B16"/>
    <mergeCell ref="D14:D16"/>
    <mergeCell ref="E14:E16"/>
    <mergeCell ref="F14:F16"/>
    <mergeCell ref="I10:I12"/>
    <mergeCell ref="K17:K18"/>
    <mergeCell ref="L17:L18"/>
    <mergeCell ref="N10:N12"/>
    <mergeCell ref="B10:B12"/>
    <mergeCell ref="D10:D12"/>
    <mergeCell ref="E10:E12"/>
    <mergeCell ref="F10:F12"/>
    <mergeCell ref="G10:G12"/>
    <mergeCell ref="H10:H12"/>
    <mergeCell ref="J10:J12"/>
    <mergeCell ref="K10:K12"/>
    <mergeCell ref="L10:L12"/>
    <mergeCell ref="B17:B18"/>
    <mergeCell ref="C17:C18"/>
    <mergeCell ref="D17:D18"/>
    <mergeCell ref="E17:E18"/>
    <mergeCell ref="F17:F18"/>
    <mergeCell ref="G17:G18"/>
    <mergeCell ref="S8:S9"/>
    <mergeCell ref="S10:S12"/>
    <mergeCell ref="P8:P9"/>
    <mergeCell ref="Q8:Q9"/>
    <mergeCell ref="O10:O12"/>
    <mergeCell ref="P10:P12"/>
    <mergeCell ref="Q10:Q12"/>
    <mergeCell ref="R10:R12"/>
    <mergeCell ref="J17:J18"/>
    <mergeCell ref="M10:M12"/>
    <mergeCell ref="O14:O16"/>
    <mergeCell ref="P14:P16"/>
    <mergeCell ref="S14:S16"/>
    <mergeCell ref="S17:S18"/>
    <mergeCell ref="A4:A6"/>
    <mergeCell ref="B4:B6"/>
    <mergeCell ref="C4:C6"/>
    <mergeCell ref="D4:K4"/>
    <mergeCell ref="N8:N9"/>
    <mergeCell ref="O8:O9"/>
    <mergeCell ref="L4:S4"/>
    <mergeCell ref="D5:D6"/>
    <mergeCell ref="F5:K5"/>
    <mergeCell ref="L5:L6"/>
    <mergeCell ref="N5:S5"/>
    <mergeCell ref="J8:J9"/>
    <mergeCell ref="K8:K9"/>
    <mergeCell ref="L8:L9"/>
    <mergeCell ref="B8:B9"/>
    <mergeCell ref="C8:C9"/>
    <mergeCell ref="D8:D9"/>
    <mergeCell ref="E8:E9"/>
    <mergeCell ref="M8:M9"/>
    <mergeCell ref="F8:F9"/>
    <mergeCell ref="G8:G9"/>
    <mergeCell ref="H8:H9"/>
    <mergeCell ref="I8:I9"/>
    <mergeCell ref="R8:R9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Данные</vt:lpstr>
      <vt:lpstr>Данные2</vt:lpstr>
      <vt:lpstr>пров строк</vt:lpstr>
      <vt:lpstr>Поиск_минусов</vt:lpstr>
      <vt:lpstr>Лист3</vt:lpstr>
      <vt:lpstr>Лист2</vt:lpstr>
      <vt:lpstr>Лист1</vt:lpstr>
      <vt:lpstr>_f11</vt:lpstr>
      <vt:lpstr>Поиск_минусов!Заголовки_для_печати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stat</cp:lastModifiedBy>
  <cp:lastPrinted>2016-03-03T19:20:44Z</cp:lastPrinted>
  <dcterms:created xsi:type="dcterms:W3CDTF">2015-02-05T15:15:44Z</dcterms:created>
  <dcterms:modified xsi:type="dcterms:W3CDTF">2022-02-25T09:26:01Z</dcterms:modified>
</cp:coreProperties>
</file>