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6" windowHeight="13176" activeTab="2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45621"/>
</workbook>
</file>

<file path=xl/calcChain.xml><?xml version="1.0" encoding="utf-8"?>
<calcChain xmlns="http://schemas.openxmlformats.org/spreadsheetml/2006/main">
  <c r="AA48" i="2" l="1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8" i="2"/>
  <c r="L177" i="2" l="1"/>
  <c r="M177" i="2"/>
  <c r="N177" i="2"/>
  <c r="O177" i="2"/>
  <c r="P177" i="2"/>
  <c r="Q177" i="2"/>
  <c r="R177" i="2"/>
  <c r="S177" i="2"/>
  <c r="T177" i="2"/>
  <c r="L178" i="2"/>
  <c r="M178" i="2"/>
  <c r="N178" i="2"/>
  <c r="O178" i="2"/>
  <c r="P178" i="2"/>
  <c r="Q178" i="2"/>
  <c r="R178" i="2"/>
  <c r="S178" i="2"/>
  <c r="T178" i="2"/>
  <c r="L179" i="2"/>
  <c r="M179" i="2"/>
  <c r="N179" i="2"/>
  <c r="O179" i="2"/>
  <c r="P179" i="2"/>
  <c r="Q179" i="2"/>
  <c r="Q181" i="2" s="1"/>
  <c r="R179" i="2"/>
  <c r="S179" i="2"/>
  <c r="T179" i="2"/>
  <c r="L180" i="2"/>
  <c r="L181" i="2" s="1"/>
  <c r="M180" i="2"/>
  <c r="N180" i="2"/>
  <c r="N181" i="2" s="1"/>
  <c r="O180" i="2"/>
  <c r="P180" i="2"/>
  <c r="Q180" i="2"/>
  <c r="R180" i="2"/>
  <c r="S180" i="2"/>
  <c r="T180" i="2"/>
  <c r="T181" i="2" s="1"/>
  <c r="L182" i="2"/>
  <c r="M182" i="2"/>
  <c r="N182" i="2"/>
  <c r="O182" i="2"/>
  <c r="P182" i="2"/>
  <c r="Q182" i="2"/>
  <c r="R182" i="2"/>
  <c r="S182" i="2"/>
  <c r="T182" i="2"/>
  <c r="L183" i="2"/>
  <c r="M183" i="2"/>
  <c r="N183" i="2"/>
  <c r="O183" i="2"/>
  <c r="P183" i="2"/>
  <c r="P184" i="2" s="1"/>
  <c r="Q183" i="2"/>
  <c r="R183" i="2"/>
  <c r="S183" i="2"/>
  <c r="T183" i="2"/>
  <c r="L185" i="2"/>
  <c r="M185" i="2"/>
  <c r="N185" i="2"/>
  <c r="O185" i="2"/>
  <c r="P185" i="2"/>
  <c r="Q185" i="2"/>
  <c r="R185" i="2"/>
  <c r="S185" i="2"/>
  <c r="T185" i="2"/>
  <c r="L186" i="2"/>
  <c r="M186" i="2"/>
  <c r="N186" i="2"/>
  <c r="O186" i="2"/>
  <c r="P186" i="2"/>
  <c r="Q186" i="2"/>
  <c r="R186" i="2"/>
  <c r="S186" i="2"/>
  <c r="T186" i="2"/>
  <c r="L187" i="2"/>
  <c r="M187" i="2"/>
  <c r="N187" i="2"/>
  <c r="O187" i="2"/>
  <c r="P187" i="2"/>
  <c r="Q187" i="2"/>
  <c r="R187" i="2"/>
  <c r="S187" i="2"/>
  <c r="T187" i="2"/>
  <c r="L188" i="2"/>
  <c r="M188" i="2"/>
  <c r="N188" i="2"/>
  <c r="O188" i="2"/>
  <c r="P188" i="2"/>
  <c r="Q188" i="2"/>
  <c r="R188" i="2"/>
  <c r="S188" i="2"/>
  <c r="T188" i="2"/>
  <c r="L189" i="2"/>
  <c r="M189" i="2"/>
  <c r="N189" i="2"/>
  <c r="O189" i="2"/>
  <c r="P189" i="2"/>
  <c r="Q189" i="2"/>
  <c r="R189" i="2"/>
  <c r="S189" i="2"/>
  <c r="T189" i="2"/>
  <c r="L190" i="2"/>
  <c r="M190" i="2"/>
  <c r="N190" i="2"/>
  <c r="O190" i="2"/>
  <c r="P190" i="2"/>
  <c r="Q190" i="2"/>
  <c r="R190" i="2"/>
  <c r="S190" i="2"/>
  <c r="T190" i="2"/>
  <c r="L191" i="2"/>
  <c r="M191" i="2"/>
  <c r="N191" i="2"/>
  <c r="O191" i="2"/>
  <c r="P191" i="2"/>
  <c r="Q191" i="2"/>
  <c r="R191" i="2"/>
  <c r="S191" i="2"/>
  <c r="T191" i="2"/>
  <c r="X191" i="2"/>
  <c r="L192" i="2"/>
  <c r="M192" i="2"/>
  <c r="N192" i="2"/>
  <c r="O192" i="2"/>
  <c r="P192" i="2"/>
  <c r="Q192" i="2"/>
  <c r="R192" i="2"/>
  <c r="S192" i="2"/>
  <c r="T192" i="2"/>
  <c r="X192" i="2"/>
  <c r="L193" i="2"/>
  <c r="M193" i="2"/>
  <c r="N193" i="2"/>
  <c r="O193" i="2"/>
  <c r="P193" i="2"/>
  <c r="Q193" i="2"/>
  <c r="R193" i="2"/>
  <c r="S193" i="2"/>
  <c r="T193" i="2"/>
  <c r="X193" i="2"/>
  <c r="L195" i="2"/>
  <c r="M195" i="2"/>
  <c r="N195" i="2"/>
  <c r="O195" i="2"/>
  <c r="P195" i="2"/>
  <c r="Q195" i="2"/>
  <c r="R195" i="2"/>
  <c r="S195" i="2"/>
  <c r="T195" i="2"/>
  <c r="L196" i="2"/>
  <c r="M196" i="2"/>
  <c r="N196" i="2"/>
  <c r="O196" i="2"/>
  <c r="P196" i="2"/>
  <c r="Q196" i="2"/>
  <c r="R196" i="2"/>
  <c r="S196" i="2"/>
  <c r="T196" i="2"/>
  <c r="X196" i="2"/>
  <c r="L197" i="2"/>
  <c r="M197" i="2"/>
  <c r="N197" i="2"/>
  <c r="O197" i="2"/>
  <c r="P197" i="2"/>
  <c r="Q197" i="2"/>
  <c r="R197" i="2"/>
  <c r="S197" i="2"/>
  <c r="T197" i="2"/>
  <c r="X197" i="2"/>
  <c r="L198" i="2"/>
  <c r="M198" i="2"/>
  <c r="N198" i="2"/>
  <c r="O198" i="2"/>
  <c r="P198" i="2"/>
  <c r="Q198" i="2"/>
  <c r="R198" i="2"/>
  <c r="S198" i="2"/>
  <c r="T198" i="2"/>
  <c r="X198" i="2"/>
  <c r="L200" i="2"/>
  <c r="M200" i="2"/>
  <c r="N200" i="2"/>
  <c r="O200" i="2"/>
  <c r="P200" i="2"/>
  <c r="Q200" i="2"/>
  <c r="R200" i="2"/>
  <c r="S200" i="2"/>
  <c r="T200" i="2"/>
  <c r="L201" i="2"/>
  <c r="M201" i="2"/>
  <c r="N201" i="2"/>
  <c r="O201" i="2"/>
  <c r="P201" i="2"/>
  <c r="Q201" i="2"/>
  <c r="R201" i="2"/>
  <c r="S201" i="2"/>
  <c r="T201" i="2"/>
  <c r="L202" i="2"/>
  <c r="M202" i="2"/>
  <c r="N202" i="2"/>
  <c r="O202" i="2"/>
  <c r="P202" i="2"/>
  <c r="Q202" i="2"/>
  <c r="R202" i="2"/>
  <c r="S202" i="2"/>
  <c r="T202" i="2"/>
  <c r="L203" i="2"/>
  <c r="M203" i="2"/>
  <c r="N203" i="2"/>
  <c r="O203" i="2"/>
  <c r="P203" i="2"/>
  <c r="Q203" i="2"/>
  <c r="R203" i="2"/>
  <c r="S203" i="2"/>
  <c r="T203" i="2"/>
  <c r="L204" i="2"/>
  <c r="M204" i="2"/>
  <c r="N204" i="2"/>
  <c r="O204" i="2"/>
  <c r="P204" i="2"/>
  <c r="Q204" i="2"/>
  <c r="R204" i="2"/>
  <c r="S204" i="2"/>
  <c r="T204" i="2"/>
  <c r="L205" i="2"/>
  <c r="M205" i="2"/>
  <c r="N205" i="2"/>
  <c r="O205" i="2"/>
  <c r="P205" i="2"/>
  <c r="Q205" i="2"/>
  <c r="R205" i="2"/>
  <c r="S205" i="2"/>
  <c r="T205" i="2"/>
  <c r="L206" i="2"/>
  <c r="M206" i="2"/>
  <c r="N206" i="2"/>
  <c r="O206" i="2"/>
  <c r="P206" i="2"/>
  <c r="Q206" i="2"/>
  <c r="R206" i="2"/>
  <c r="S206" i="2"/>
  <c r="T206" i="2"/>
  <c r="L207" i="2"/>
  <c r="M207" i="2"/>
  <c r="N207" i="2"/>
  <c r="O207" i="2"/>
  <c r="P207" i="2"/>
  <c r="Q207" i="2"/>
  <c r="R207" i="2"/>
  <c r="S207" i="2"/>
  <c r="T207" i="2"/>
  <c r="L208" i="2"/>
  <c r="M208" i="2"/>
  <c r="N208" i="2"/>
  <c r="O208" i="2"/>
  <c r="P208" i="2"/>
  <c r="Q208" i="2"/>
  <c r="R208" i="2"/>
  <c r="S208" i="2"/>
  <c r="T208" i="2"/>
  <c r="L209" i="2"/>
  <c r="M209" i="2"/>
  <c r="N209" i="2"/>
  <c r="O209" i="2"/>
  <c r="P209" i="2"/>
  <c r="Q209" i="2"/>
  <c r="R209" i="2"/>
  <c r="S209" i="2"/>
  <c r="T209" i="2"/>
  <c r="L210" i="2"/>
  <c r="M210" i="2"/>
  <c r="N210" i="2"/>
  <c r="O210" i="2"/>
  <c r="P210" i="2"/>
  <c r="Q210" i="2"/>
  <c r="R210" i="2"/>
  <c r="S210" i="2"/>
  <c r="T210" i="2"/>
  <c r="L211" i="2"/>
  <c r="M211" i="2"/>
  <c r="N211" i="2"/>
  <c r="O211" i="2"/>
  <c r="P211" i="2"/>
  <c r="Q211" i="2"/>
  <c r="R211" i="2"/>
  <c r="S211" i="2"/>
  <c r="T211" i="2"/>
  <c r="L212" i="2"/>
  <c r="M212" i="2"/>
  <c r="N212" i="2"/>
  <c r="O212" i="2"/>
  <c r="P212" i="2"/>
  <c r="Q212" i="2"/>
  <c r="R212" i="2"/>
  <c r="S212" i="2"/>
  <c r="T212" i="2"/>
  <c r="L213" i="2"/>
  <c r="M213" i="2"/>
  <c r="N213" i="2"/>
  <c r="O213" i="2"/>
  <c r="P213" i="2"/>
  <c r="Q213" i="2"/>
  <c r="R213" i="2"/>
  <c r="S213" i="2"/>
  <c r="T213" i="2"/>
  <c r="L214" i="2"/>
  <c r="M214" i="2"/>
  <c r="N214" i="2"/>
  <c r="O214" i="2"/>
  <c r="P214" i="2"/>
  <c r="Q214" i="2"/>
  <c r="R214" i="2"/>
  <c r="S214" i="2"/>
  <c r="T214" i="2"/>
  <c r="L215" i="2"/>
  <c r="M215" i="2"/>
  <c r="N215" i="2"/>
  <c r="O215" i="2"/>
  <c r="P215" i="2"/>
  <c r="Q215" i="2"/>
  <c r="R215" i="2"/>
  <c r="S215" i="2"/>
  <c r="T215" i="2"/>
  <c r="L216" i="2"/>
  <c r="M216" i="2"/>
  <c r="N216" i="2"/>
  <c r="O216" i="2"/>
  <c r="P216" i="2"/>
  <c r="Q216" i="2"/>
  <c r="R216" i="2"/>
  <c r="S216" i="2"/>
  <c r="T216" i="2"/>
  <c r="L217" i="2"/>
  <c r="M217" i="2"/>
  <c r="N217" i="2"/>
  <c r="O217" i="2"/>
  <c r="P217" i="2"/>
  <c r="Q217" i="2"/>
  <c r="R217" i="2"/>
  <c r="S217" i="2"/>
  <c r="T217" i="2"/>
  <c r="L218" i="2"/>
  <c r="M218" i="2"/>
  <c r="N218" i="2"/>
  <c r="O218" i="2"/>
  <c r="P218" i="2"/>
  <c r="Q218" i="2"/>
  <c r="R218" i="2"/>
  <c r="S218" i="2"/>
  <c r="T218" i="2"/>
  <c r="L219" i="2"/>
  <c r="M219" i="2"/>
  <c r="N219" i="2"/>
  <c r="O219" i="2"/>
  <c r="P219" i="2"/>
  <c r="Q219" i="2"/>
  <c r="R219" i="2"/>
  <c r="S219" i="2"/>
  <c r="T219" i="2"/>
  <c r="L220" i="2"/>
  <c r="M220" i="2"/>
  <c r="N220" i="2"/>
  <c r="O220" i="2"/>
  <c r="P220" i="2"/>
  <c r="Q220" i="2"/>
  <c r="R220" i="2"/>
  <c r="S220" i="2"/>
  <c r="T220" i="2"/>
  <c r="L221" i="2"/>
  <c r="M221" i="2"/>
  <c r="N221" i="2"/>
  <c r="O221" i="2"/>
  <c r="P221" i="2"/>
  <c r="Q221" i="2"/>
  <c r="R221" i="2"/>
  <c r="S221" i="2"/>
  <c r="T221" i="2"/>
  <c r="L222" i="2"/>
  <c r="M222" i="2"/>
  <c r="N222" i="2"/>
  <c r="O222" i="2"/>
  <c r="P222" i="2"/>
  <c r="Q222" i="2"/>
  <c r="R222" i="2"/>
  <c r="S222" i="2"/>
  <c r="T222" i="2"/>
  <c r="L223" i="2"/>
  <c r="M223" i="2"/>
  <c r="N223" i="2"/>
  <c r="O223" i="2"/>
  <c r="P223" i="2"/>
  <c r="Q223" i="2"/>
  <c r="R223" i="2"/>
  <c r="S223" i="2"/>
  <c r="T223" i="2"/>
  <c r="L224" i="2"/>
  <c r="M224" i="2"/>
  <c r="N224" i="2"/>
  <c r="O224" i="2"/>
  <c r="P224" i="2"/>
  <c r="Q224" i="2"/>
  <c r="R224" i="2"/>
  <c r="S224" i="2"/>
  <c r="T224" i="2"/>
  <c r="L225" i="2"/>
  <c r="M225" i="2"/>
  <c r="N225" i="2"/>
  <c r="O225" i="2"/>
  <c r="P225" i="2"/>
  <c r="Q225" i="2"/>
  <c r="R225" i="2"/>
  <c r="S225" i="2"/>
  <c r="T225" i="2"/>
  <c r="L226" i="2"/>
  <c r="M226" i="2"/>
  <c r="N226" i="2"/>
  <c r="O226" i="2"/>
  <c r="P226" i="2"/>
  <c r="Q226" i="2"/>
  <c r="R226" i="2"/>
  <c r="S226" i="2"/>
  <c r="T226" i="2"/>
  <c r="L227" i="2"/>
  <c r="M227" i="2"/>
  <c r="N227" i="2"/>
  <c r="O227" i="2"/>
  <c r="P227" i="2"/>
  <c r="Q227" i="2"/>
  <c r="R227" i="2"/>
  <c r="S227" i="2"/>
  <c r="T227" i="2"/>
  <c r="L228" i="2"/>
  <c r="M228" i="2"/>
  <c r="N228" i="2"/>
  <c r="O228" i="2"/>
  <c r="P228" i="2"/>
  <c r="Q228" i="2"/>
  <c r="R228" i="2"/>
  <c r="S228" i="2"/>
  <c r="T228" i="2"/>
  <c r="X228" i="2"/>
  <c r="L229" i="2"/>
  <c r="M229" i="2"/>
  <c r="N229" i="2"/>
  <c r="O229" i="2"/>
  <c r="P229" i="2"/>
  <c r="Q229" i="2"/>
  <c r="R229" i="2"/>
  <c r="S229" i="2"/>
  <c r="T229" i="2"/>
  <c r="X229" i="2"/>
  <c r="L230" i="2"/>
  <c r="M230" i="2"/>
  <c r="N230" i="2"/>
  <c r="O230" i="2"/>
  <c r="P230" i="2"/>
  <c r="Q230" i="2"/>
  <c r="R230" i="2"/>
  <c r="S230" i="2"/>
  <c r="T230" i="2"/>
  <c r="X230" i="2"/>
  <c r="L232" i="2"/>
  <c r="M232" i="2"/>
  <c r="N232" i="2"/>
  <c r="O232" i="2"/>
  <c r="P232" i="2"/>
  <c r="Q232" i="2"/>
  <c r="R232" i="2"/>
  <c r="S232" i="2"/>
  <c r="T232" i="2"/>
  <c r="L233" i="2"/>
  <c r="M233" i="2"/>
  <c r="N233" i="2"/>
  <c r="O233" i="2"/>
  <c r="P233" i="2"/>
  <c r="Q233" i="2"/>
  <c r="R233" i="2"/>
  <c r="S233" i="2"/>
  <c r="T233" i="2"/>
  <c r="X233" i="2"/>
  <c r="L234" i="2"/>
  <c r="M234" i="2"/>
  <c r="N234" i="2"/>
  <c r="O234" i="2"/>
  <c r="P234" i="2"/>
  <c r="Q234" i="2"/>
  <c r="R234" i="2"/>
  <c r="S234" i="2"/>
  <c r="T234" i="2"/>
  <c r="X234" i="2"/>
  <c r="L235" i="2"/>
  <c r="M235" i="2"/>
  <c r="N235" i="2"/>
  <c r="O235" i="2"/>
  <c r="P235" i="2"/>
  <c r="Q235" i="2"/>
  <c r="R235" i="2"/>
  <c r="S235" i="2"/>
  <c r="T235" i="2"/>
  <c r="X235" i="2"/>
  <c r="L236" i="2"/>
  <c r="M236" i="2"/>
  <c r="N236" i="2"/>
  <c r="O236" i="2"/>
  <c r="P236" i="2"/>
  <c r="Q236" i="2"/>
  <c r="R236" i="2"/>
  <c r="S236" i="2"/>
  <c r="T236" i="2"/>
  <c r="X236" i="2"/>
  <c r="L238" i="2"/>
  <c r="M238" i="2"/>
  <c r="N238" i="2"/>
  <c r="O238" i="2"/>
  <c r="P238" i="2"/>
  <c r="Q238" i="2"/>
  <c r="R238" i="2"/>
  <c r="S238" i="2"/>
  <c r="T238" i="2"/>
  <c r="L239" i="2"/>
  <c r="M239" i="2"/>
  <c r="N239" i="2"/>
  <c r="O239" i="2"/>
  <c r="P239" i="2"/>
  <c r="Q239" i="2"/>
  <c r="R239" i="2"/>
  <c r="S239" i="2"/>
  <c r="T239" i="2"/>
  <c r="L240" i="2"/>
  <c r="M240" i="2"/>
  <c r="N240" i="2"/>
  <c r="O240" i="2"/>
  <c r="P240" i="2"/>
  <c r="Q240" i="2"/>
  <c r="R240" i="2"/>
  <c r="S240" i="2"/>
  <c r="T240" i="2"/>
  <c r="L241" i="2"/>
  <c r="M241" i="2"/>
  <c r="N241" i="2"/>
  <c r="O241" i="2"/>
  <c r="P241" i="2"/>
  <c r="Q241" i="2"/>
  <c r="R241" i="2"/>
  <c r="S241" i="2"/>
  <c r="T241" i="2"/>
  <c r="L242" i="2"/>
  <c r="M242" i="2"/>
  <c r="N242" i="2"/>
  <c r="O242" i="2"/>
  <c r="P242" i="2"/>
  <c r="Q242" i="2"/>
  <c r="R242" i="2"/>
  <c r="S242" i="2"/>
  <c r="T242" i="2"/>
  <c r="L243" i="2"/>
  <c r="M243" i="2"/>
  <c r="N243" i="2"/>
  <c r="O243" i="2"/>
  <c r="P243" i="2"/>
  <c r="Q243" i="2"/>
  <c r="R243" i="2"/>
  <c r="S243" i="2"/>
  <c r="T243" i="2"/>
  <c r="L245" i="2"/>
  <c r="M245" i="2"/>
  <c r="N245" i="2"/>
  <c r="O245" i="2"/>
  <c r="P245" i="2"/>
  <c r="Q245" i="2"/>
  <c r="R245" i="2"/>
  <c r="S245" i="2"/>
  <c r="T245" i="2"/>
  <c r="L246" i="2"/>
  <c r="M246" i="2"/>
  <c r="N246" i="2"/>
  <c r="O246" i="2"/>
  <c r="P246" i="2"/>
  <c r="Q246" i="2"/>
  <c r="R246" i="2"/>
  <c r="S246" i="2"/>
  <c r="T246" i="2"/>
  <c r="L247" i="2"/>
  <c r="M247" i="2"/>
  <c r="N247" i="2"/>
  <c r="O247" i="2"/>
  <c r="P247" i="2"/>
  <c r="Q247" i="2"/>
  <c r="R247" i="2"/>
  <c r="S247" i="2"/>
  <c r="T247" i="2"/>
  <c r="L248" i="2"/>
  <c r="M248" i="2"/>
  <c r="N248" i="2"/>
  <c r="O248" i="2"/>
  <c r="P248" i="2"/>
  <c r="Q248" i="2"/>
  <c r="R248" i="2"/>
  <c r="S248" i="2"/>
  <c r="T248" i="2"/>
  <c r="L249" i="2"/>
  <c r="M249" i="2"/>
  <c r="N249" i="2"/>
  <c r="O249" i="2"/>
  <c r="P249" i="2"/>
  <c r="Q249" i="2"/>
  <c r="R249" i="2"/>
  <c r="S249" i="2"/>
  <c r="T249" i="2"/>
  <c r="L250" i="2"/>
  <c r="M250" i="2"/>
  <c r="M251" i="2" s="1"/>
  <c r="N250" i="2"/>
  <c r="O250" i="2"/>
  <c r="P250" i="2"/>
  <c r="Q250" i="2"/>
  <c r="Q251" i="2" s="1"/>
  <c r="R250" i="2"/>
  <c r="R251" i="2" s="1"/>
  <c r="S250" i="2"/>
  <c r="T250" i="2"/>
  <c r="X250" i="2"/>
  <c r="L252" i="2"/>
  <c r="M252" i="2"/>
  <c r="N252" i="2"/>
  <c r="O252" i="2"/>
  <c r="P252" i="2"/>
  <c r="Q252" i="2"/>
  <c r="R252" i="2"/>
  <c r="S252" i="2"/>
  <c r="T252" i="2"/>
  <c r="L253" i="2"/>
  <c r="M253" i="2"/>
  <c r="N253" i="2"/>
  <c r="O253" i="2"/>
  <c r="P253" i="2"/>
  <c r="Q253" i="2"/>
  <c r="R253" i="2"/>
  <c r="S253" i="2"/>
  <c r="T253" i="2"/>
  <c r="L254" i="2"/>
  <c r="M254" i="2"/>
  <c r="N254" i="2"/>
  <c r="O254" i="2"/>
  <c r="P254" i="2"/>
  <c r="Q254" i="2"/>
  <c r="R254" i="2"/>
  <c r="S254" i="2"/>
  <c r="T254" i="2"/>
  <c r="L256" i="2"/>
  <c r="M256" i="2"/>
  <c r="N256" i="2"/>
  <c r="O256" i="2"/>
  <c r="P256" i="2"/>
  <c r="Q256" i="2"/>
  <c r="R256" i="2"/>
  <c r="S256" i="2"/>
  <c r="T256" i="2"/>
  <c r="L257" i="2"/>
  <c r="M257" i="2"/>
  <c r="N257" i="2"/>
  <c r="O257" i="2"/>
  <c r="P257" i="2"/>
  <c r="Q257" i="2"/>
  <c r="R257" i="2"/>
  <c r="S257" i="2"/>
  <c r="T257" i="2"/>
  <c r="L258" i="2"/>
  <c r="M258" i="2"/>
  <c r="N258" i="2"/>
  <c r="O258" i="2"/>
  <c r="P258" i="2"/>
  <c r="Q258" i="2"/>
  <c r="R258" i="2"/>
  <c r="S258" i="2"/>
  <c r="T258" i="2"/>
  <c r="L259" i="2"/>
  <c r="M259" i="2"/>
  <c r="N259" i="2"/>
  <c r="O259" i="2"/>
  <c r="P259" i="2"/>
  <c r="Q259" i="2"/>
  <c r="R259" i="2"/>
  <c r="S259" i="2"/>
  <c r="T259" i="2"/>
  <c r="L261" i="2"/>
  <c r="M261" i="2"/>
  <c r="N261" i="2"/>
  <c r="O261" i="2"/>
  <c r="P261" i="2"/>
  <c r="Q261" i="2"/>
  <c r="R261" i="2"/>
  <c r="S261" i="2"/>
  <c r="T261" i="2"/>
  <c r="L262" i="2"/>
  <c r="M262" i="2"/>
  <c r="N262" i="2"/>
  <c r="O262" i="2"/>
  <c r="P262" i="2"/>
  <c r="Q262" i="2"/>
  <c r="R262" i="2"/>
  <c r="S262" i="2"/>
  <c r="T262" i="2"/>
  <c r="L263" i="2"/>
  <c r="M263" i="2"/>
  <c r="N263" i="2"/>
  <c r="O263" i="2"/>
  <c r="P263" i="2"/>
  <c r="Q263" i="2"/>
  <c r="R263" i="2"/>
  <c r="S263" i="2"/>
  <c r="T263" i="2"/>
  <c r="L264" i="2"/>
  <c r="M264" i="2"/>
  <c r="N264" i="2"/>
  <c r="O264" i="2"/>
  <c r="P264" i="2"/>
  <c r="Q264" i="2"/>
  <c r="R264" i="2"/>
  <c r="S264" i="2"/>
  <c r="T264" i="2"/>
  <c r="L265" i="2"/>
  <c r="M265" i="2"/>
  <c r="N265" i="2"/>
  <c r="O265" i="2"/>
  <c r="P265" i="2"/>
  <c r="Q265" i="2"/>
  <c r="R265" i="2"/>
  <c r="S265" i="2"/>
  <c r="T265" i="2"/>
  <c r="L268" i="2"/>
  <c r="M268" i="2"/>
  <c r="N268" i="2"/>
  <c r="O268" i="2"/>
  <c r="P268" i="2"/>
  <c r="Q268" i="2"/>
  <c r="R268" i="2"/>
  <c r="S268" i="2"/>
  <c r="T268" i="2"/>
  <c r="L269" i="2"/>
  <c r="M269" i="2"/>
  <c r="N269" i="2"/>
  <c r="O269" i="2"/>
  <c r="P269" i="2"/>
  <c r="Q269" i="2"/>
  <c r="R269" i="2"/>
  <c r="S269" i="2"/>
  <c r="T269" i="2"/>
  <c r="L270" i="2"/>
  <c r="M270" i="2"/>
  <c r="N270" i="2"/>
  <c r="O270" i="2"/>
  <c r="P270" i="2"/>
  <c r="Q270" i="2"/>
  <c r="R270" i="2"/>
  <c r="S270" i="2"/>
  <c r="T270" i="2"/>
  <c r="L271" i="2"/>
  <c r="M271" i="2"/>
  <c r="N271" i="2"/>
  <c r="O271" i="2"/>
  <c r="P271" i="2"/>
  <c r="Q271" i="2"/>
  <c r="R271" i="2"/>
  <c r="S271" i="2"/>
  <c r="T271" i="2"/>
  <c r="L272" i="2"/>
  <c r="M272" i="2"/>
  <c r="N272" i="2"/>
  <c r="O272" i="2"/>
  <c r="P272" i="2"/>
  <c r="Q272" i="2"/>
  <c r="R272" i="2"/>
  <c r="S272" i="2"/>
  <c r="T272" i="2"/>
  <c r="L273" i="2"/>
  <c r="M273" i="2"/>
  <c r="N273" i="2"/>
  <c r="O273" i="2"/>
  <c r="P273" i="2"/>
  <c r="Q273" i="2"/>
  <c r="R273" i="2"/>
  <c r="S273" i="2"/>
  <c r="T273" i="2"/>
  <c r="L274" i="2"/>
  <c r="M274" i="2"/>
  <c r="N274" i="2"/>
  <c r="O274" i="2"/>
  <c r="P274" i="2"/>
  <c r="Q274" i="2"/>
  <c r="R274" i="2"/>
  <c r="S274" i="2"/>
  <c r="S275" i="2" s="1"/>
  <c r="T274" i="2"/>
  <c r="L276" i="2"/>
  <c r="M276" i="2"/>
  <c r="N276" i="2"/>
  <c r="O276" i="2"/>
  <c r="P276" i="2"/>
  <c r="Q276" i="2"/>
  <c r="R276" i="2"/>
  <c r="S276" i="2"/>
  <c r="T276" i="2"/>
  <c r="Y177" i="2" l="1"/>
  <c r="Y200" i="2"/>
  <c r="R181" i="2"/>
  <c r="T266" i="2"/>
  <c r="Q275" i="2"/>
  <c r="W248" i="2"/>
  <c r="W177" i="2"/>
  <c r="W271" i="2"/>
  <c r="O181" i="2"/>
  <c r="W253" i="2"/>
  <c r="N184" i="2"/>
  <c r="Y254" i="2"/>
  <c r="P255" i="2"/>
  <c r="W246" i="2"/>
  <c r="W221" i="2"/>
  <c r="W201" i="2"/>
  <c r="Y249" i="2"/>
  <c r="W226" i="2"/>
  <c r="M181" i="2"/>
  <c r="Y256" i="2"/>
  <c r="N251" i="2"/>
  <c r="W209" i="2"/>
  <c r="W205" i="2"/>
  <c r="W273" i="2"/>
  <c r="W263" i="2"/>
  <c r="Y201" i="2"/>
  <c r="T199" i="2"/>
  <c r="O255" i="2"/>
  <c r="Y245" i="2"/>
  <c r="W238" i="2"/>
  <c r="Y187" i="2"/>
  <c r="Y232" i="2"/>
  <c r="O231" i="2"/>
  <c r="P181" i="2"/>
  <c r="Y272" i="2"/>
  <c r="S251" i="2"/>
  <c r="Y213" i="2"/>
  <c r="Y203" i="2"/>
  <c r="Q255" i="2"/>
  <c r="R231" i="2"/>
  <c r="P231" i="2"/>
  <c r="W180" i="2"/>
  <c r="R260" i="2"/>
  <c r="O251" i="2"/>
  <c r="Y220" i="2"/>
  <c r="W208" i="2"/>
  <c r="Y204" i="2"/>
  <c r="S181" i="2"/>
  <c r="S260" i="2"/>
  <c r="M184" i="2"/>
  <c r="W245" i="2"/>
  <c r="Y242" i="2"/>
  <c r="Y238" i="2"/>
  <c r="W207" i="2"/>
  <c r="Y205" i="2"/>
  <c r="S194" i="2"/>
  <c r="Q194" i="2"/>
  <c r="W270" i="2"/>
  <c r="N266" i="2"/>
  <c r="Y263" i="2"/>
  <c r="W258" i="2"/>
  <c r="W241" i="2"/>
  <c r="Y228" i="2"/>
  <c r="Y224" i="2"/>
  <c r="P194" i="2"/>
  <c r="T260" i="2"/>
  <c r="T237" i="2"/>
  <c r="T231" i="2"/>
  <c r="W186" i="2"/>
  <c r="R275" i="2"/>
  <c r="L255" i="2"/>
  <c r="P237" i="2"/>
  <c r="S231" i="2"/>
  <c r="O184" i="2"/>
  <c r="W276" i="2"/>
  <c r="M255" i="2"/>
  <c r="T255" i="2"/>
  <c r="O237" i="2"/>
  <c r="S199" i="2"/>
  <c r="Y179" i="2"/>
  <c r="P275" i="2"/>
  <c r="Y247" i="2"/>
  <c r="W217" i="2"/>
  <c r="W213" i="2"/>
  <c r="R199" i="2"/>
  <c r="Y189" i="2"/>
  <c r="T251" i="2"/>
  <c r="T194" i="2"/>
  <c r="W182" i="2"/>
  <c r="W181" i="2"/>
  <c r="N244" i="2"/>
  <c r="Q237" i="2"/>
  <c r="Y264" i="2"/>
  <c r="N260" i="2"/>
  <c r="Y248" i="2"/>
  <c r="R237" i="2"/>
  <c r="O199" i="2"/>
  <c r="R194" i="2"/>
  <c r="W268" i="2"/>
  <c r="W243" i="2"/>
  <c r="R244" i="2"/>
  <c r="W206" i="2"/>
  <c r="Q199" i="2"/>
  <c r="W183" i="2"/>
  <c r="Y262" i="2"/>
  <c r="W257" i="2"/>
  <c r="W249" i="2"/>
  <c r="P251" i="2"/>
  <c r="W240" i="2"/>
  <c r="Y233" i="2"/>
  <c r="L231" i="2"/>
  <c r="Z231" i="2" s="1"/>
  <c r="W274" i="2"/>
  <c r="W272" i="2"/>
  <c r="W269" i="2"/>
  <c r="N275" i="2"/>
  <c r="S266" i="2"/>
  <c r="W256" i="2"/>
  <c r="R255" i="2"/>
  <c r="W242" i="2"/>
  <c r="W239" i="2"/>
  <c r="Y234" i="2"/>
  <c r="Y229" i="2"/>
  <c r="Y209" i="2"/>
  <c r="P199" i="2"/>
  <c r="O194" i="2"/>
  <c r="Y186" i="2"/>
  <c r="O275" i="2"/>
  <c r="Y271" i="2"/>
  <c r="Y270" i="2"/>
  <c r="M275" i="2"/>
  <c r="R266" i="2"/>
  <c r="Y241" i="2"/>
  <c r="Y240" i="2"/>
  <c r="W220" i="2"/>
  <c r="W219" i="2"/>
  <c r="W218" i="2"/>
  <c r="L184" i="2"/>
  <c r="Y268" i="2"/>
  <c r="Q266" i="2"/>
  <c r="Y235" i="2"/>
  <c r="Y230" i="2"/>
  <c r="Y257" i="2"/>
  <c r="P266" i="2"/>
  <c r="Q260" i="2"/>
  <c r="S237" i="2"/>
  <c r="W216" i="2"/>
  <c r="W215" i="2"/>
  <c r="W214" i="2"/>
  <c r="W200" i="2"/>
  <c r="Y191" i="2"/>
  <c r="W189" i="2"/>
  <c r="W188" i="2"/>
  <c r="W265" i="2"/>
  <c r="O266" i="2"/>
  <c r="W252" i="2"/>
  <c r="T244" i="2"/>
  <c r="Y236" i="2"/>
  <c r="Y225" i="2"/>
  <c r="Y216" i="2"/>
  <c r="W195" i="2"/>
  <c r="W190" i="2"/>
  <c r="M266" i="2"/>
  <c r="W262" i="2"/>
  <c r="W254" i="2"/>
  <c r="L251" i="2"/>
  <c r="W251" i="2" s="1"/>
  <c r="W247" i="2"/>
  <c r="Q231" i="2"/>
  <c r="W212" i="2"/>
  <c r="W211" i="2"/>
  <c r="W210" i="2"/>
  <c r="Y195" i="2"/>
  <c r="Y192" i="2"/>
  <c r="W187" i="2"/>
  <c r="W185" i="2"/>
  <c r="T184" i="2"/>
  <c r="Y276" i="2"/>
  <c r="T275" i="2"/>
  <c r="W264" i="2"/>
  <c r="W261" i="2"/>
  <c r="Y253" i="2"/>
  <c r="Y252" i="2"/>
  <c r="Y250" i="2"/>
  <c r="S244" i="2"/>
  <c r="Y221" i="2"/>
  <c r="Y212" i="2"/>
  <c r="Y182" i="2"/>
  <c r="W259" i="2"/>
  <c r="O260" i="2"/>
  <c r="P260" i="2"/>
  <c r="Q244" i="2"/>
  <c r="Y193" i="2"/>
  <c r="P244" i="2"/>
  <c r="Y217" i="2"/>
  <c r="Y208" i="2"/>
  <c r="R184" i="2"/>
  <c r="Y259" i="2"/>
  <c r="M260" i="2"/>
  <c r="O244" i="2"/>
  <c r="W203" i="2"/>
  <c r="L199" i="2"/>
  <c r="Z199" i="2" s="1"/>
  <c r="L194" i="2"/>
  <c r="Z194" i="2" s="1"/>
  <c r="Q184" i="2"/>
  <c r="S255" i="2"/>
  <c r="M244" i="2"/>
  <c r="W232" i="2"/>
  <c r="W225" i="2"/>
  <c r="W224" i="2"/>
  <c r="W223" i="2"/>
  <c r="W222" i="2"/>
  <c r="W204" i="2"/>
  <c r="W202" i="2"/>
  <c r="Y185" i="2"/>
  <c r="W179" i="2"/>
  <c r="W178" i="2"/>
  <c r="L237" i="2"/>
  <c r="Y198" i="2"/>
  <c r="Y197" i="2"/>
  <c r="Y196" i="2"/>
  <c r="L275" i="2"/>
  <c r="L260" i="2"/>
  <c r="Y227" i="2"/>
  <c r="Y223" i="2"/>
  <c r="Y219" i="2"/>
  <c r="Y215" i="2"/>
  <c r="Y211" i="2"/>
  <c r="Y207" i="2"/>
  <c r="Y190" i="2"/>
  <c r="Y183" i="2"/>
  <c r="Y180" i="2"/>
  <c r="Y274" i="2"/>
  <c r="W227" i="2"/>
  <c r="L266" i="2"/>
  <c r="L244" i="2"/>
  <c r="Y226" i="2"/>
  <c r="Y222" i="2"/>
  <c r="Y218" i="2"/>
  <c r="Y214" i="2"/>
  <c r="Y210" i="2"/>
  <c r="Y206" i="2"/>
  <c r="Y202" i="2"/>
  <c r="N255" i="2"/>
  <c r="S184" i="2"/>
  <c r="Y273" i="2"/>
  <c r="Y269" i="2"/>
  <c r="Y265" i="2"/>
  <c r="Y261" i="2"/>
  <c r="Y258" i="2"/>
  <c r="Y246" i="2"/>
  <c r="Y243" i="2"/>
  <c r="Y239" i="2"/>
  <c r="Y188" i="2"/>
  <c r="Y178" i="2"/>
  <c r="G222" i="2"/>
  <c r="H222" i="2"/>
  <c r="I222" i="2"/>
  <c r="J222" i="2"/>
  <c r="K222" i="2"/>
  <c r="F222" i="2"/>
  <c r="Y181" i="2" l="1"/>
  <c r="V194" i="2"/>
  <c r="W184" i="2"/>
  <c r="Y255" i="2"/>
  <c r="Y194" i="2"/>
  <c r="Y199" i="2"/>
  <c r="V231" i="2"/>
  <c r="Y184" i="2"/>
  <c r="Y231" i="2"/>
  <c r="W255" i="2"/>
  <c r="U231" i="2"/>
  <c r="U194" i="2"/>
  <c r="U199" i="2"/>
  <c r="V199" i="2"/>
  <c r="V222" i="2"/>
  <c r="Y251" i="2"/>
  <c r="U222" i="2"/>
  <c r="Z222" i="2"/>
  <c r="W244" i="2"/>
  <c r="Y244" i="2"/>
  <c r="Z237" i="2"/>
  <c r="U237" i="2"/>
  <c r="V237" i="2"/>
  <c r="Y237" i="2"/>
  <c r="W260" i="2"/>
  <c r="Y260" i="2"/>
  <c r="W275" i="2"/>
  <c r="Y275" i="2"/>
  <c r="W266" i="2"/>
  <c r="W267" i="2" s="1"/>
  <c r="Y266" i="2"/>
  <c r="X222" i="2" l="1"/>
  <c r="K245" i="2"/>
  <c r="J245" i="2"/>
  <c r="I245" i="2"/>
  <c r="H245" i="2"/>
  <c r="G245" i="2"/>
  <c r="F245" i="2"/>
  <c r="U245" i="2" l="1"/>
  <c r="Z245" i="2"/>
  <c r="V245" i="2"/>
  <c r="X245" i="2" l="1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Z81" i="2" l="1"/>
  <c r="V81" i="2"/>
  <c r="W81" i="2"/>
  <c r="U81" i="2"/>
  <c r="Y81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F82" i="2"/>
  <c r="F83" i="2" s="1"/>
  <c r="G82" i="2"/>
  <c r="H82" i="2"/>
  <c r="I82" i="2"/>
  <c r="J82" i="2"/>
  <c r="J83" i="2" s="1"/>
  <c r="K82" i="2"/>
  <c r="L82" i="2"/>
  <c r="M82" i="2"/>
  <c r="M83" i="2" s="1"/>
  <c r="N82" i="2"/>
  <c r="N83" i="2" s="1"/>
  <c r="O82" i="2"/>
  <c r="P82" i="2"/>
  <c r="Q82" i="2"/>
  <c r="Q83" i="2" s="1"/>
  <c r="R82" i="2"/>
  <c r="R83" i="2" s="1"/>
  <c r="S82" i="2"/>
  <c r="T82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X156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X157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X158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X159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X166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X167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X168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X169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X170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X171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X172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X173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X174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X175" i="2"/>
  <c r="F177" i="2"/>
  <c r="G177" i="2"/>
  <c r="H177" i="2"/>
  <c r="I177" i="2"/>
  <c r="J177" i="2"/>
  <c r="K177" i="2"/>
  <c r="F178" i="2"/>
  <c r="G178" i="2"/>
  <c r="H178" i="2"/>
  <c r="I178" i="2"/>
  <c r="J178" i="2"/>
  <c r="K178" i="2"/>
  <c r="F179" i="2"/>
  <c r="G179" i="2"/>
  <c r="H179" i="2"/>
  <c r="I179" i="2"/>
  <c r="J179" i="2"/>
  <c r="K179" i="2"/>
  <c r="F180" i="2"/>
  <c r="G180" i="2"/>
  <c r="H180" i="2"/>
  <c r="I180" i="2"/>
  <c r="J180" i="2"/>
  <c r="K180" i="2"/>
  <c r="F182" i="2"/>
  <c r="G182" i="2"/>
  <c r="H182" i="2"/>
  <c r="I182" i="2"/>
  <c r="J182" i="2"/>
  <c r="K182" i="2"/>
  <c r="F183" i="2"/>
  <c r="G183" i="2"/>
  <c r="H183" i="2"/>
  <c r="I183" i="2"/>
  <c r="J183" i="2"/>
  <c r="K183" i="2"/>
  <c r="F185" i="2"/>
  <c r="G185" i="2"/>
  <c r="H185" i="2"/>
  <c r="I185" i="2"/>
  <c r="J185" i="2"/>
  <c r="K185" i="2"/>
  <c r="F186" i="2"/>
  <c r="G186" i="2"/>
  <c r="H186" i="2"/>
  <c r="I186" i="2"/>
  <c r="J186" i="2"/>
  <c r="K186" i="2"/>
  <c r="F187" i="2"/>
  <c r="G187" i="2"/>
  <c r="H187" i="2"/>
  <c r="I187" i="2"/>
  <c r="J187" i="2"/>
  <c r="K187" i="2"/>
  <c r="F188" i="2"/>
  <c r="G188" i="2"/>
  <c r="H188" i="2"/>
  <c r="I188" i="2"/>
  <c r="J188" i="2"/>
  <c r="K188" i="2"/>
  <c r="F189" i="2"/>
  <c r="G189" i="2"/>
  <c r="H189" i="2"/>
  <c r="I189" i="2"/>
  <c r="J189" i="2"/>
  <c r="K189" i="2"/>
  <c r="F190" i="2"/>
  <c r="G190" i="2"/>
  <c r="H190" i="2"/>
  <c r="I190" i="2"/>
  <c r="J190" i="2"/>
  <c r="K190" i="2"/>
  <c r="F191" i="2"/>
  <c r="G191" i="2"/>
  <c r="Z191" i="2" s="1"/>
  <c r="H191" i="2"/>
  <c r="I191" i="2"/>
  <c r="J191" i="2"/>
  <c r="K191" i="2"/>
  <c r="F192" i="2"/>
  <c r="G192" i="2"/>
  <c r="Z192" i="2" s="1"/>
  <c r="H192" i="2"/>
  <c r="I192" i="2"/>
  <c r="J192" i="2"/>
  <c r="K192" i="2"/>
  <c r="F193" i="2"/>
  <c r="G193" i="2"/>
  <c r="Z193" i="2" s="1"/>
  <c r="H193" i="2"/>
  <c r="I193" i="2"/>
  <c r="J193" i="2"/>
  <c r="K193" i="2"/>
  <c r="F195" i="2"/>
  <c r="G195" i="2"/>
  <c r="H195" i="2"/>
  <c r="I195" i="2"/>
  <c r="J195" i="2"/>
  <c r="K195" i="2"/>
  <c r="Z99" i="2" l="1"/>
  <c r="X81" i="2"/>
  <c r="J80" i="2"/>
  <c r="U195" i="2"/>
  <c r="U190" i="2"/>
  <c r="U188" i="2"/>
  <c r="U186" i="2"/>
  <c r="U183" i="2"/>
  <c r="U180" i="2"/>
  <c r="U178" i="2"/>
  <c r="L176" i="2"/>
  <c r="P176" i="2"/>
  <c r="V187" i="2"/>
  <c r="Z187" i="2"/>
  <c r="V185" i="2"/>
  <c r="Z185" i="2"/>
  <c r="V182" i="2"/>
  <c r="Z182" i="2"/>
  <c r="V179" i="2"/>
  <c r="Z179" i="2"/>
  <c r="V177" i="2"/>
  <c r="Z177" i="2"/>
  <c r="U187" i="2"/>
  <c r="U185" i="2"/>
  <c r="U182" i="2"/>
  <c r="U179" i="2"/>
  <c r="U177" i="2"/>
  <c r="U189" i="2"/>
  <c r="T176" i="2"/>
  <c r="S176" i="2"/>
  <c r="R176" i="2"/>
  <c r="V189" i="2"/>
  <c r="Z189" i="2"/>
  <c r="V195" i="2"/>
  <c r="Z195" i="2"/>
  <c r="V190" i="2"/>
  <c r="Z190" i="2"/>
  <c r="V188" i="2"/>
  <c r="Z188" i="2"/>
  <c r="V186" i="2"/>
  <c r="Z186" i="2"/>
  <c r="V183" i="2"/>
  <c r="Z183" i="2"/>
  <c r="Z180" i="2"/>
  <c r="V180" i="2"/>
  <c r="V178" i="2"/>
  <c r="Z178" i="2"/>
  <c r="Q176" i="2"/>
  <c r="O176" i="2"/>
  <c r="T80" i="2"/>
  <c r="H80" i="2"/>
  <c r="V32" i="2"/>
  <c r="U138" i="2"/>
  <c r="Z166" i="2"/>
  <c r="Z109" i="2"/>
  <c r="Z153" i="2"/>
  <c r="Z129" i="2"/>
  <c r="Z21" i="2"/>
  <c r="T163" i="2"/>
  <c r="U118" i="2"/>
  <c r="Y13" i="2"/>
  <c r="I89" i="2"/>
  <c r="M58" i="2"/>
  <c r="Z51" i="2"/>
  <c r="Z47" i="2"/>
  <c r="W41" i="2"/>
  <c r="Z35" i="2"/>
  <c r="Y31" i="2"/>
  <c r="V31" i="2"/>
  <c r="Y53" i="2"/>
  <c r="Z45" i="2"/>
  <c r="Z25" i="2"/>
  <c r="U125" i="2"/>
  <c r="V74" i="2"/>
  <c r="V161" i="2"/>
  <c r="N127" i="2"/>
  <c r="Q127" i="2"/>
  <c r="V123" i="2"/>
  <c r="V102" i="2"/>
  <c r="W164" i="2"/>
  <c r="U149" i="2"/>
  <c r="Z131" i="2"/>
  <c r="V131" i="2"/>
  <c r="L89" i="2"/>
  <c r="U69" i="2"/>
  <c r="W47" i="2"/>
  <c r="V13" i="2"/>
  <c r="U131" i="2"/>
  <c r="J127" i="2"/>
  <c r="U113" i="2"/>
  <c r="W99" i="2"/>
  <c r="K89" i="2"/>
  <c r="V40" i="2"/>
  <c r="G181" i="2"/>
  <c r="M86" i="2"/>
  <c r="P86" i="2"/>
  <c r="U133" i="2"/>
  <c r="Z125" i="2"/>
  <c r="L86" i="2"/>
  <c r="V26" i="2"/>
  <c r="U129" i="2"/>
  <c r="Z17" i="2"/>
  <c r="Z159" i="2"/>
  <c r="Z156" i="2"/>
  <c r="Y105" i="2"/>
  <c r="Z63" i="2"/>
  <c r="U144" i="2"/>
  <c r="U99" i="2"/>
  <c r="U79" i="2"/>
  <c r="Y77" i="2"/>
  <c r="Y61" i="2"/>
  <c r="Z164" i="2"/>
  <c r="U65" i="2"/>
  <c r="Z37" i="2"/>
  <c r="Y153" i="2"/>
  <c r="W92" i="2"/>
  <c r="U90" i="2"/>
  <c r="M89" i="2"/>
  <c r="U49" i="2"/>
  <c r="J115" i="2"/>
  <c r="Z105" i="2"/>
  <c r="Y21" i="2"/>
  <c r="Z19" i="2"/>
  <c r="H184" i="2"/>
  <c r="V165" i="2"/>
  <c r="R163" i="2"/>
  <c r="Y148" i="2"/>
  <c r="V145" i="2"/>
  <c r="U142" i="2"/>
  <c r="U121" i="2"/>
  <c r="I80" i="2"/>
  <c r="Y57" i="2"/>
  <c r="U31" i="2"/>
  <c r="P160" i="2"/>
  <c r="Z149" i="2"/>
  <c r="Z133" i="2"/>
  <c r="V129" i="2"/>
  <c r="W128" i="2"/>
  <c r="Y67" i="2"/>
  <c r="V67" i="2"/>
  <c r="Y63" i="2"/>
  <c r="Y59" i="2"/>
  <c r="V59" i="2"/>
  <c r="P58" i="2"/>
  <c r="Y23" i="2"/>
  <c r="V23" i="2"/>
  <c r="U137" i="2"/>
  <c r="U71" i="2"/>
  <c r="U151" i="2"/>
  <c r="Y125" i="2"/>
  <c r="Z95" i="2"/>
  <c r="U93" i="2"/>
  <c r="Z91" i="2"/>
  <c r="N86" i="2"/>
  <c r="N58" i="2"/>
  <c r="Z167" i="2"/>
  <c r="V104" i="2"/>
  <c r="W44" i="2"/>
  <c r="Y132" i="2"/>
  <c r="R80" i="2"/>
  <c r="F80" i="2"/>
  <c r="U70" i="2"/>
  <c r="U45" i="2"/>
  <c r="V44" i="2"/>
  <c r="V36" i="2"/>
  <c r="V151" i="2"/>
  <c r="W149" i="2"/>
  <c r="U53" i="2"/>
  <c r="U25" i="2"/>
  <c r="Y171" i="2"/>
  <c r="Y168" i="2"/>
  <c r="Z135" i="2"/>
  <c r="Z103" i="2"/>
  <c r="Z77" i="2"/>
  <c r="Y73" i="2"/>
  <c r="Y69" i="2"/>
  <c r="Z69" i="2"/>
  <c r="Y65" i="2"/>
  <c r="Z65" i="2"/>
  <c r="Z61" i="2"/>
  <c r="Z56" i="2"/>
  <c r="Z43" i="2"/>
  <c r="Z27" i="2"/>
  <c r="V17" i="2"/>
  <c r="Z175" i="2"/>
  <c r="Z172" i="2"/>
  <c r="Z169" i="2"/>
  <c r="Y154" i="2"/>
  <c r="Y145" i="2"/>
  <c r="W141" i="2"/>
  <c r="U126" i="2"/>
  <c r="K115" i="2"/>
  <c r="N115" i="2"/>
  <c r="Y101" i="2"/>
  <c r="Z71" i="2"/>
  <c r="U17" i="2"/>
  <c r="H163" i="2"/>
  <c r="W121" i="2"/>
  <c r="W117" i="2"/>
  <c r="K86" i="2"/>
  <c r="Z48" i="2"/>
  <c r="U39" i="2"/>
  <c r="U145" i="2"/>
  <c r="U130" i="2"/>
  <c r="K127" i="2"/>
  <c r="U105" i="2"/>
  <c r="Z68" i="2"/>
  <c r="V60" i="2"/>
  <c r="W15" i="2"/>
  <c r="W162" i="2"/>
  <c r="V149" i="2"/>
  <c r="U122" i="2"/>
  <c r="U106" i="2"/>
  <c r="U95" i="2"/>
  <c r="V92" i="2"/>
  <c r="R89" i="2"/>
  <c r="U77" i="2"/>
  <c r="W71" i="2"/>
  <c r="K58" i="2"/>
  <c r="Y51" i="2"/>
  <c r="V51" i="2"/>
  <c r="U44" i="2"/>
  <c r="Y37" i="2"/>
  <c r="W35" i="2"/>
  <c r="Y33" i="2"/>
  <c r="Z33" i="2"/>
  <c r="U16" i="2"/>
  <c r="T160" i="2"/>
  <c r="W144" i="2"/>
  <c r="W137" i="2"/>
  <c r="T89" i="2"/>
  <c r="H89" i="2"/>
  <c r="Y49" i="2"/>
  <c r="Z15" i="2"/>
  <c r="Y141" i="2"/>
  <c r="U117" i="2"/>
  <c r="V94" i="2"/>
  <c r="U91" i="2"/>
  <c r="V90" i="2"/>
  <c r="Y87" i="2"/>
  <c r="G89" i="2"/>
  <c r="V72" i="2"/>
  <c r="V64" i="2"/>
  <c r="U61" i="2"/>
  <c r="W60" i="2"/>
  <c r="Z57" i="2"/>
  <c r="W56" i="2"/>
  <c r="O58" i="2"/>
  <c r="U54" i="2"/>
  <c r="U47" i="2"/>
  <c r="U43" i="2"/>
  <c r="V42" i="2"/>
  <c r="U40" i="2"/>
  <c r="U29" i="2"/>
  <c r="V25" i="2"/>
  <c r="W24" i="2"/>
  <c r="I184" i="2"/>
  <c r="Y165" i="2"/>
  <c r="M163" i="2"/>
  <c r="R160" i="2"/>
  <c r="W154" i="2"/>
  <c r="W133" i="2"/>
  <c r="Y123" i="2"/>
  <c r="Z117" i="2"/>
  <c r="U109" i="2"/>
  <c r="W107" i="2"/>
  <c r="W100" i="2"/>
  <c r="W97" i="2"/>
  <c r="Y95" i="2"/>
  <c r="V95" i="2"/>
  <c r="V91" i="2"/>
  <c r="S83" i="2"/>
  <c r="G83" i="2"/>
  <c r="Y79" i="2"/>
  <c r="Z79" i="2"/>
  <c r="Y43" i="2"/>
  <c r="U36" i="2"/>
  <c r="V21" i="2"/>
  <c r="W20" i="2"/>
  <c r="Y15" i="2"/>
  <c r="V15" i="2"/>
  <c r="K184" i="2"/>
  <c r="Y173" i="2"/>
  <c r="Y170" i="2"/>
  <c r="L163" i="2"/>
  <c r="Y152" i="2"/>
  <c r="Y143" i="2"/>
  <c r="U141" i="2"/>
  <c r="V134" i="2"/>
  <c r="U101" i="2"/>
  <c r="Y93" i="2"/>
  <c r="Q89" i="2"/>
  <c r="U63" i="2"/>
  <c r="W59" i="2"/>
  <c r="J58" i="2"/>
  <c r="Y39" i="2"/>
  <c r="V39" i="2"/>
  <c r="U21" i="2"/>
  <c r="U15" i="2"/>
  <c r="W13" i="2"/>
  <c r="J184" i="2"/>
  <c r="Z174" i="2"/>
  <c r="Z165" i="2"/>
  <c r="Z162" i="2"/>
  <c r="K163" i="2"/>
  <c r="V155" i="2"/>
  <c r="Z151" i="2"/>
  <c r="V143" i="2"/>
  <c r="U134" i="2"/>
  <c r="W129" i="2"/>
  <c r="P127" i="2"/>
  <c r="V124" i="2"/>
  <c r="U123" i="2"/>
  <c r="X123" i="2" s="1"/>
  <c r="V112" i="2"/>
  <c r="V108" i="2"/>
  <c r="Z101" i="2"/>
  <c r="U98" i="2"/>
  <c r="W77" i="2"/>
  <c r="Y75" i="2"/>
  <c r="V75" i="2"/>
  <c r="U64" i="2"/>
  <c r="U57" i="2"/>
  <c r="Z55" i="2"/>
  <c r="Z53" i="2"/>
  <c r="V48" i="2"/>
  <c r="U35" i="2"/>
  <c r="V34" i="2"/>
  <c r="U28" i="2"/>
  <c r="Y25" i="2"/>
  <c r="F163" i="2"/>
  <c r="J163" i="2"/>
  <c r="O160" i="2"/>
  <c r="W153" i="2"/>
  <c r="V144" i="2"/>
  <c r="Z137" i="2"/>
  <c r="Y133" i="2"/>
  <c r="O127" i="2"/>
  <c r="U124" i="2"/>
  <c r="W103" i="2"/>
  <c r="Y97" i="2"/>
  <c r="W84" i="2"/>
  <c r="P83" i="2"/>
  <c r="S80" i="2"/>
  <c r="G80" i="2"/>
  <c r="U75" i="2"/>
  <c r="V66" i="2"/>
  <c r="Z49" i="2"/>
  <c r="Y35" i="2"/>
  <c r="W33" i="2"/>
  <c r="W16" i="2"/>
  <c r="Y129" i="2"/>
  <c r="O80" i="2"/>
  <c r="V147" i="2"/>
  <c r="U146" i="2"/>
  <c r="Y135" i="2"/>
  <c r="S127" i="2"/>
  <c r="M127" i="2"/>
  <c r="V111" i="2"/>
  <c r="V107" i="2"/>
  <c r="Y104" i="2"/>
  <c r="U103" i="2"/>
  <c r="Z97" i="2"/>
  <c r="Z85" i="2"/>
  <c r="J86" i="2"/>
  <c r="Q80" i="2"/>
  <c r="U73" i="2"/>
  <c r="U67" i="2"/>
  <c r="Z52" i="2"/>
  <c r="U41" i="2"/>
  <c r="W40" i="2"/>
  <c r="U37" i="2"/>
  <c r="Y29" i="2"/>
  <c r="Y27" i="2"/>
  <c r="F184" i="2"/>
  <c r="J181" i="2"/>
  <c r="O163" i="2"/>
  <c r="U154" i="2"/>
  <c r="U150" i="2"/>
  <c r="Y149" i="2"/>
  <c r="W145" i="2"/>
  <c r="V119" i="2"/>
  <c r="W113" i="2"/>
  <c r="W109" i="2"/>
  <c r="U97" i="2"/>
  <c r="Z93" i="2"/>
  <c r="U85" i="2"/>
  <c r="P80" i="2"/>
  <c r="W61" i="2"/>
  <c r="U59" i="2"/>
  <c r="U55" i="2"/>
  <c r="U51" i="2"/>
  <c r="Y45" i="2"/>
  <c r="W43" i="2"/>
  <c r="Y41" i="2"/>
  <c r="Z41" i="2"/>
  <c r="U27" i="2"/>
  <c r="U20" i="2"/>
  <c r="Y17" i="2"/>
  <c r="H181" i="2"/>
  <c r="K181" i="2"/>
  <c r="U164" i="2"/>
  <c r="U153" i="2"/>
  <c r="V139" i="2"/>
  <c r="V135" i="2"/>
  <c r="U114" i="2"/>
  <c r="V106" i="2"/>
  <c r="W105" i="2"/>
  <c r="Y103" i="2"/>
  <c r="V103" i="2"/>
  <c r="W101" i="2"/>
  <c r="V96" i="2"/>
  <c r="J89" i="2"/>
  <c r="O83" i="2"/>
  <c r="Z73" i="2"/>
  <c r="W53" i="2"/>
  <c r="U33" i="2"/>
  <c r="W32" i="2"/>
  <c r="U30" i="2"/>
  <c r="U23" i="2"/>
  <c r="U19" i="2"/>
  <c r="U13" i="2"/>
  <c r="Y164" i="2"/>
  <c r="G163" i="2"/>
  <c r="P163" i="2"/>
  <c r="Z147" i="2"/>
  <c r="U147" i="2"/>
  <c r="Y140" i="2"/>
  <c r="U140" i="2"/>
  <c r="Y137" i="2"/>
  <c r="T127" i="2"/>
  <c r="H127" i="2"/>
  <c r="V120" i="2"/>
  <c r="Y119" i="2"/>
  <c r="P115" i="2"/>
  <c r="S115" i="2"/>
  <c r="Y111" i="2"/>
  <c r="Y109" i="2"/>
  <c r="Y107" i="2"/>
  <c r="V98" i="2"/>
  <c r="Y91" i="2"/>
  <c r="V88" i="2"/>
  <c r="W87" i="2"/>
  <c r="V82" i="2"/>
  <c r="U76" i="2"/>
  <c r="V73" i="2"/>
  <c r="W72" i="2"/>
  <c r="U68" i="2"/>
  <c r="V65" i="2"/>
  <c r="Z60" i="2"/>
  <c r="Y55" i="2"/>
  <c r="V55" i="2"/>
  <c r="V54" i="2"/>
  <c r="V52" i="2"/>
  <c r="U42" i="2"/>
  <c r="U34" i="2"/>
  <c r="W25" i="2"/>
  <c r="W17" i="2"/>
  <c r="Z170" i="2"/>
  <c r="Y169" i="2"/>
  <c r="Z145" i="2"/>
  <c r="Z139" i="2"/>
  <c r="U139" i="2"/>
  <c r="Y120" i="2"/>
  <c r="U120" i="2"/>
  <c r="Y117" i="2"/>
  <c r="W108" i="2"/>
  <c r="Y99" i="2"/>
  <c r="V99" i="2"/>
  <c r="W95" i="2"/>
  <c r="Y85" i="2"/>
  <c r="Z75" i="2"/>
  <c r="W69" i="2"/>
  <c r="Z67" i="2"/>
  <c r="W64" i="2"/>
  <c r="U60" i="2"/>
  <c r="V57" i="2"/>
  <c r="W51" i="2"/>
  <c r="Y47" i="2"/>
  <c r="V47" i="2"/>
  <c r="V46" i="2"/>
  <c r="V38" i="2"/>
  <c r="U26" i="2"/>
  <c r="U18" i="2"/>
  <c r="V14" i="2"/>
  <c r="Z121" i="2"/>
  <c r="I181" i="2"/>
  <c r="Y174" i="2"/>
  <c r="U165" i="2"/>
  <c r="U162" i="2"/>
  <c r="I163" i="2"/>
  <c r="N163" i="2"/>
  <c r="V152" i="2"/>
  <c r="Y151" i="2"/>
  <c r="V142" i="2"/>
  <c r="V137" i="2"/>
  <c r="W136" i="2"/>
  <c r="V132" i="2"/>
  <c r="Y131" i="2"/>
  <c r="R127" i="2"/>
  <c r="F127" i="2"/>
  <c r="V122" i="2"/>
  <c r="Z119" i="2"/>
  <c r="U119" i="2"/>
  <c r="W116" i="2"/>
  <c r="V114" i="2"/>
  <c r="Q115" i="2"/>
  <c r="Z111" i="2"/>
  <c r="U111" i="2"/>
  <c r="V109" i="2"/>
  <c r="V93" i="2"/>
  <c r="Z87" i="2"/>
  <c r="Z59" i="2"/>
  <c r="V49" i="2"/>
  <c r="V30" i="2"/>
  <c r="V22" i="2"/>
  <c r="U152" i="2"/>
  <c r="U132" i="2"/>
  <c r="V117" i="2"/>
  <c r="U104" i="2"/>
  <c r="V101" i="2"/>
  <c r="U96" i="2"/>
  <c r="U87" i="2"/>
  <c r="U78" i="2"/>
  <c r="U62" i="2"/>
  <c r="U52" i="2"/>
  <c r="W48" i="2"/>
  <c r="Z44" i="2"/>
  <c r="V41" i="2"/>
  <c r="Z36" i="2"/>
  <c r="V33" i="2"/>
  <c r="V28" i="2"/>
  <c r="W27" i="2"/>
  <c r="V20" i="2"/>
  <c r="W19" i="2"/>
  <c r="Z113" i="2"/>
  <c r="Y144" i="2"/>
  <c r="Y124" i="2"/>
  <c r="Y121" i="2"/>
  <c r="Y113" i="2"/>
  <c r="W79" i="2"/>
  <c r="V69" i="2"/>
  <c r="W63" i="2"/>
  <c r="V56" i="2"/>
  <c r="W45" i="2"/>
  <c r="W37" i="2"/>
  <c r="Z171" i="2"/>
  <c r="W165" i="2"/>
  <c r="Z161" i="2"/>
  <c r="Y156" i="2"/>
  <c r="Y155" i="2"/>
  <c r="Z143" i="2"/>
  <c r="U143" i="2"/>
  <c r="V141" i="2"/>
  <c r="W140" i="2"/>
  <c r="V126" i="2"/>
  <c r="Z123" i="2"/>
  <c r="W120" i="2"/>
  <c r="M115" i="2"/>
  <c r="W91" i="2"/>
  <c r="T86" i="2"/>
  <c r="H86" i="2"/>
  <c r="K83" i="2"/>
  <c r="V77" i="2"/>
  <c r="W76" i="2"/>
  <c r="U72" i="2"/>
  <c r="W68" i="2"/>
  <c r="Z64" i="2"/>
  <c r="V61" i="2"/>
  <c r="W55" i="2"/>
  <c r="V50" i="2"/>
  <c r="U46" i="2"/>
  <c r="U38" i="2"/>
  <c r="W29" i="2"/>
  <c r="W21" i="2"/>
  <c r="U14" i="2"/>
  <c r="V136" i="2"/>
  <c r="V121" i="2"/>
  <c r="S86" i="2"/>
  <c r="V84" i="2"/>
  <c r="N80" i="2"/>
  <c r="U22" i="2"/>
  <c r="U161" i="2"/>
  <c r="Z155" i="2"/>
  <c r="U155" i="2"/>
  <c r="Z141" i="2"/>
  <c r="Y136" i="2"/>
  <c r="U136" i="2"/>
  <c r="V116" i="2"/>
  <c r="Y108" i="2"/>
  <c r="U108" i="2"/>
  <c r="V100" i="2"/>
  <c r="U92" i="2"/>
  <c r="P89" i="2"/>
  <c r="O86" i="2"/>
  <c r="R86" i="2"/>
  <c r="M80" i="2"/>
  <c r="W73" i="2"/>
  <c r="W65" i="2"/>
  <c r="R58" i="2"/>
  <c r="V53" i="2"/>
  <c r="V43" i="2"/>
  <c r="W39" i="2"/>
  <c r="V35" i="2"/>
  <c r="W31" i="2"/>
  <c r="Z29" i="2"/>
  <c r="V27" i="2"/>
  <c r="Y19" i="2"/>
  <c r="V19" i="2"/>
  <c r="V18" i="2"/>
  <c r="Z173" i="2"/>
  <c r="Y166" i="2"/>
  <c r="S163" i="2"/>
  <c r="Y157" i="2"/>
  <c r="V153" i="2"/>
  <c r="X153" i="2" s="1"/>
  <c r="W152" i="2"/>
  <c r="V138" i="2"/>
  <c r="U135" i="2"/>
  <c r="V133" i="2"/>
  <c r="W132" i="2"/>
  <c r="V128" i="2"/>
  <c r="Y116" i="2"/>
  <c r="U116" i="2"/>
  <c r="O115" i="2"/>
  <c r="V110" i="2"/>
  <c r="Z107" i="2"/>
  <c r="U107" i="2"/>
  <c r="V105" i="2"/>
  <c r="W104" i="2"/>
  <c r="U100" i="2"/>
  <c r="V97" i="2"/>
  <c r="W96" i="2"/>
  <c r="O89" i="2"/>
  <c r="Q86" i="2"/>
  <c r="T83" i="2"/>
  <c r="H83" i="2"/>
  <c r="U83" i="2" s="1"/>
  <c r="U74" i="2"/>
  <c r="V70" i="2"/>
  <c r="V68" i="2"/>
  <c r="U66" i="2"/>
  <c r="L58" i="2"/>
  <c r="W57" i="2"/>
  <c r="Q58" i="2"/>
  <c r="W52" i="2"/>
  <c r="U48" i="2"/>
  <c r="V45" i="2"/>
  <c r="Z40" i="2"/>
  <c r="V37" i="2"/>
  <c r="Z32" i="2"/>
  <c r="V24" i="2"/>
  <c r="W23" i="2"/>
  <c r="V16" i="2"/>
  <c r="Y175" i="2"/>
  <c r="Z168" i="2"/>
  <c r="Y167" i="2"/>
  <c r="Y158" i="2"/>
  <c r="Z158" i="2"/>
  <c r="V148" i="2"/>
  <c r="Y147" i="2"/>
  <c r="Y128" i="2"/>
  <c r="U128" i="2"/>
  <c r="W125" i="2"/>
  <c r="W124" i="2"/>
  <c r="V118" i="2"/>
  <c r="U110" i="2"/>
  <c r="W93" i="2"/>
  <c r="N89" i="2"/>
  <c r="W85" i="2"/>
  <c r="V78" i="2"/>
  <c r="W75" i="2"/>
  <c r="Y71" i="2"/>
  <c r="V71" i="2"/>
  <c r="W67" i="2"/>
  <c r="V62" i="2"/>
  <c r="I58" i="2"/>
  <c r="W49" i="2"/>
  <c r="W36" i="2"/>
  <c r="U32" i="2"/>
  <c r="V29" i="2"/>
  <c r="W28" i="2"/>
  <c r="U24" i="2"/>
  <c r="Y172" i="2"/>
  <c r="Y162" i="2"/>
  <c r="U148" i="2"/>
  <c r="V140" i="2"/>
  <c r="Y139" i="2"/>
  <c r="V130" i="2"/>
  <c r="T115" i="2"/>
  <c r="H115" i="2"/>
  <c r="U102" i="2"/>
  <c r="U94" i="2"/>
  <c r="V79" i="2"/>
  <c r="V76" i="2"/>
  <c r="V63" i="2"/>
  <c r="T58" i="2"/>
  <c r="H58" i="2"/>
  <c r="U50" i="2"/>
  <c r="Z39" i="2"/>
  <c r="Z31" i="2"/>
  <c r="Z23" i="2"/>
  <c r="V146" i="2"/>
  <c r="Z146" i="2"/>
  <c r="W118" i="2"/>
  <c r="Y118" i="2"/>
  <c r="I83" i="2"/>
  <c r="F181" i="2"/>
  <c r="V164" i="2"/>
  <c r="Q160" i="2"/>
  <c r="W130" i="2"/>
  <c r="Y130" i="2"/>
  <c r="W110" i="2"/>
  <c r="Y110" i="2"/>
  <c r="W30" i="2"/>
  <c r="Y30" i="2"/>
  <c r="Z30" i="2"/>
  <c r="W22" i="2"/>
  <c r="Y22" i="2"/>
  <c r="Z22" i="2"/>
  <c r="W14" i="2"/>
  <c r="Y14" i="2"/>
  <c r="Z14" i="2"/>
  <c r="W142" i="2"/>
  <c r="Y142" i="2"/>
  <c r="W78" i="2"/>
  <c r="Y78" i="2"/>
  <c r="Z78" i="2"/>
  <c r="L80" i="2"/>
  <c r="W70" i="2"/>
  <c r="Y70" i="2"/>
  <c r="Z70" i="2"/>
  <c r="W50" i="2"/>
  <c r="Y50" i="2"/>
  <c r="Z50" i="2"/>
  <c r="V150" i="2"/>
  <c r="Z150" i="2"/>
  <c r="W102" i="2"/>
  <c r="Y102" i="2"/>
  <c r="Z102" i="2"/>
  <c r="U88" i="2"/>
  <c r="F89" i="2"/>
  <c r="W82" i="2"/>
  <c r="Y82" i="2"/>
  <c r="Z82" i="2"/>
  <c r="L83" i="2"/>
  <c r="W83" i="2" s="1"/>
  <c r="W122" i="2"/>
  <c r="Y122" i="2"/>
  <c r="V113" i="2"/>
  <c r="I115" i="2"/>
  <c r="W62" i="2"/>
  <c r="Y62" i="2"/>
  <c r="Z62" i="2"/>
  <c r="U56" i="2"/>
  <c r="F58" i="2"/>
  <c r="W42" i="2"/>
  <c r="Y42" i="2"/>
  <c r="Z42" i="2"/>
  <c r="V162" i="2"/>
  <c r="Q163" i="2"/>
  <c r="W134" i="2"/>
  <c r="Y134" i="2"/>
  <c r="W94" i="2"/>
  <c r="Y94" i="2"/>
  <c r="Z94" i="2"/>
  <c r="V85" i="2"/>
  <c r="I86" i="2"/>
  <c r="V154" i="2"/>
  <c r="Z154" i="2"/>
  <c r="V125" i="2"/>
  <c r="I127" i="2"/>
  <c r="W114" i="2"/>
  <c r="Y114" i="2"/>
  <c r="L115" i="2"/>
  <c r="W34" i="2"/>
  <c r="Y34" i="2"/>
  <c r="Z34" i="2"/>
  <c r="W146" i="2"/>
  <c r="Y146" i="2"/>
  <c r="W54" i="2"/>
  <c r="Y54" i="2"/>
  <c r="Z54" i="2"/>
  <c r="W26" i="2"/>
  <c r="Y26" i="2"/>
  <c r="Z26" i="2"/>
  <c r="W18" i="2"/>
  <c r="Y18" i="2"/>
  <c r="Z18" i="2"/>
  <c r="W126" i="2"/>
  <c r="Y126" i="2"/>
  <c r="L127" i="2"/>
  <c r="W106" i="2"/>
  <c r="Y106" i="2"/>
  <c r="W74" i="2"/>
  <c r="Y74" i="2"/>
  <c r="Z74" i="2"/>
  <c r="G184" i="2"/>
  <c r="W148" i="2"/>
  <c r="W138" i="2"/>
  <c r="Y138" i="2"/>
  <c r="W66" i="2"/>
  <c r="Y66" i="2"/>
  <c r="Z66" i="2"/>
  <c r="W46" i="2"/>
  <c r="Y46" i="2"/>
  <c r="Z46" i="2"/>
  <c r="W161" i="2"/>
  <c r="Y161" i="2"/>
  <c r="Y159" i="2"/>
  <c r="Z157" i="2"/>
  <c r="W150" i="2"/>
  <c r="Y150" i="2"/>
  <c r="R115" i="2"/>
  <c r="Y112" i="2"/>
  <c r="U112" i="2"/>
  <c r="F115" i="2"/>
  <c r="W98" i="2"/>
  <c r="Y98" i="2"/>
  <c r="Z98" i="2"/>
  <c r="L160" i="2"/>
  <c r="S160" i="2"/>
  <c r="W90" i="2"/>
  <c r="Y90" i="2"/>
  <c r="Z90" i="2"/>
  <c r="U84" i="2"/>
  <c r="F86" i="2"/>
  <c r="W38" i="2"/>
  <c r="Y38" i="2"/>
  <c r="Z38" i="2"/>
  <c r="U82" i="2"/>
  <c r="W155" i="2"/>
  <c r="Z152" i="2"/>
  <c r="W151" i="2"/>
  <c r="Z148" i="2"/>
  <c r="W147" i="2"/>
  <c r="Z144" i="2"/>
  <c r="W143" i="2"/>
  <c r="Z140" i="2"/>
  <c r="W139" i="2"/>
  <c r="Z136" i="2"/>
  <c r="W135" i="2"/>
  <c r="Z132" i="2"/>
  <c r="W131" i="2"/>
  <c r="Z128" i="2"/>
  <c r="Z124" i="2"/>
  <c r="W123" i="2"/>
  <c r="Z120" i="2"/>
  <c r="W119" i="2"/>
  <c r="Z116" i="2"/>
  <c r="Z112" i="2"/>
  <c r="W111" i="2"/>
  <c r="Z108" i="2"/>
  <c r="Z104" i="2"/>
  <c r="Z100" i="2"/>
  <c r="Z96" i="2"/>
  <c r="Z92" i="2"/>
  <c r="Z88" i="2"/>
  <c r="Z84" i="2"/>
  <c r="Z76" i="2"/>
  <c r="Z72" i="2"/>
  <c r="Z28" i="2"/>
  <c r="Z24" i="2"/>
  <c r="Z20" i="2"/>
  <c r="Z16" i="2"/>
  <c r="Y100" i="2"/>
  <c r="Y96" i="2"/>
  <c r="Y92" i="2"/>
  <c r="Y88" i="2"/>
  <c r="V87" i="2"/>
  <c r="G86" i="2"/>
  <c r="Y84" i="2"/>
  <c r="Y76" i="2"/>
  <c r="Y72" i="2"/>
  <c r="Y68" i="2"/>
  <c r="Y64" i="2"/>
  <c r="Y60" i="2"/>
  <c r="S58" i="2"/>
  <c r="G58" i="2"/>
  <c r="Y56" i="2"/>
  <c r="Y52" i="2"/>
  <c r="Y48" i="2"/>
  <c r="Y44" i="2"/>
  <c r="Y40" i="2"/>
  <c r="Y36" i="2"/>
  <c r="Y32" i="2"/>
  <c r="Y28" i="2"/>
  <c r="Y24" i="2"/>
  <c r="Y20" i="2"/>
  <c r="Y16" i="2"/>
  <c r="W112" i="2"/>
  <c r="W88" i="2"/>
  <c r="K80" i="2"/>
  <c r="Z13" i="2"/>
  <c r="G127" i="2"/>
  <c r="G115" i="2"/>
  <c r="Z142" i="2"/>
  <c r="Z138" i="2"/>
  <c r="Z134" i="2"/>
  <c r="Z130" i="2"/>
  <c r="Z126" i="2"/>
  <c r="Z122" i="2"/>
  <c r="Z118" i="2"/>
  <c r="Z114" i="2"/>
  <c r="Z110" i="2"/>
  <c r="Z106" i="2"/>
  <c r="S89" i="2"/>
  <c r="G261" i="2"/>
  <c r="H261" i="2"/>
  <c r="I261" i="2"/>
  <c r="J261" i="2"/>
  <c r="K261" i="2"/>
  <c r="G262" i="2"/>
  <c r="H262" i="2"/>
  <c r="I262" i="2"/>
  <c r="J262" i="2"/>
  <c r="K262" i="2"/>
  <c r="G263" i="2"/>
  <c r="H263" i="2"/>
  <c r="I263" i="2"/>
  <c r="J263" i="2"/>
  <c r="K263" i="2"/>
  <c r="G264" i="2"/>
  <c r="H264" i="2"/>
  <c r="I264" i="2"/>
  <c r="J264" i="2"/>
  <c r="K264" i="2"/>
  <c r="G265" i="2"/>
  <c r="H265" i="2"/>
  <c r="I265" i="2"/>
  <c r="J265" i="2"/>
  <c r="K265" i="2"/>
  <c r="F265" i="2"/>
  <c r="F264" i="2"/>
  <c r="F263" i="2"/>
  <c r="F262" i="2"/>
  <c r="F261" i="2"/>
  <c r="G257" i="2"/>
  <c r="H257" i="2"/>
  <c r="I257" i="2"/>
  <c r="J257" i="2"/>
  <c r="K257" i="2"/>
  <c r="G258" i="2"/>
  <c r="H258" i="2"/>
  <c r="I258" i="2"/>
  <c r="J258" i="2"/>
  <c r="K258" i="2"/>
  <c r="G259" i="2"/>
  <c r="H259" i="2"/>
  <c r="I259" i="2"/>
  <c r="J259" i="2"/>
  <c r="K259" i="2"/>
  <c r="F257" i="2"/>
  <c r="F258" i="2"/>
  <c r="F259" i="2"/>
  <c r="G256" i="2"/>
  <c r="H256" i="2"/>
  <c r="I256" i="2"/>
  <c r="J256" i="2"/>
  <c r="K256" i="2"/>
  <c r="F256" i="2"/>
  <c r="U261" i="2" l="1"/>
  <c r="X178" i="2"/>
  <c r="X188" i="2"/>
  <c r="X16" i="2"/>
  <c r="X132" i="2"/>
  <c r="X195" i="2"/>
  <c r="X186" i="2"/>
  <c r="U257" i="2"/>
  <c r="X183" i="2"/>
  <c r="U256" i="2"/>
  <c r="X130" i="2"/>
  <c r="X187" i="2"/>
  <c r="X177" i="2"/>
  <c r="X190" i="2"/>
  <c r="U262" i="2"/>
  <c r="X112" i="2"/>
  <c r="U264" i="2"/>
  <c r="U259" i="2"/>
  <c r="X66" i="2"/>
  <c r="X105" i="2"/>
  <c r="X189" i="2"/>
  <c r="U258" i="2"/>
  <c r="V263" i="2"/>
  <c r="Z263" i="2"/>
  <c r="V184" i="2"/>
  <c r="Z184" i="2"/>
  <c r="U184" i="2"/>
  <c r="V265" i="2"/>
  <c r="Z265" i="2"/>
  <c r="Z257" i="2"/>
  <c r="V257" i="2"/>
  <c r="V181" i="2"/>
  <c r="Z181" i="2"/>
  <c r="X179" i="2"/>
  <c r="V262" i="2"/>
  <c r="Z262" i="2"/>
  <c r="U181" i="2"/>
  <c r="X182" i="2"/>
  <c r="V259" i="2"/>
  <c r="Z259" i="2"/>
  <c r="X185" i="2"/>
  <c r="V258" i="2"/>
  <c r="Z258" i="2"/>
  <c r="U263" i="2"/>
  <c r="V264" i="2"/>
  <c r="Z264" i="2"/>
  <c r="U265" i="2"/>
  <c r="X180" i="2"/>
  <c r="V176" i="2"/>
  <c r="U176" i="2"/>
  <c r="Z176" i="2"/>
  <c r="Y176" i="2"/>
  <c r="Z256" i="2"/>
  <c r="V256" i="2"/>
  <c r="V261" i="2"/>
  <c r="Z261" i="2"/>
  <c r="W115" i="2"/>
  <c r="X149" i="2"/>
  <c r="X137" i="2"/>
  <c r="W127" i="2"/>
  <c r="X150" i="2"/>
  <c r="X37" i="2"/>
  <c r="X53" i="2"/>
  <c r="U127" i="2"/>
  <c r="X165" i="2"/>
  <c r="X94" i="2"/>
  <c r="U89" i="2"/>
  <c r="X107" i="2"/>
  <c r="X44" i="2"/>
  <c r="X32" i="2"/>
  <c r="X40" i="2"/>
  <c r="X31" i="2"/>
  <c r="X138" i="2"/>
  <c r="U80" i="2"/>
  <c r="X61" i="2"/>
  <c r="V115" i="2"/>
  <c r="V127" i="2"/>
  <c r="X164" i="2"/>
  <c r="U115" i="2"/>
  <c r="U86" i="2"/>
  <c r="X144" i="2"/>
  <c r="X50" i="2"/>
  <c r="X101" i="2"/>
  <c r="V83" i="2"/>
  <c r="X33" i="2"/>
  <c r="X135" i="2"/>
  <c r="Y80" i="2"/>
  <c r="W80" i="2"/>
  <c r="W163" i="2"/>
  <c r="V89" i="2"/>
  <c r="X82" i="2"/>
  <c r="X76" i="2"/>
  <c r="V86" i="2"/>
  <c r="X90" i="2"/>
  <c r="X155" i="2"/>
  <c r="V80" i="2"/>
  <c r="X17" i="2"/>
  <c r="W86" i="2"/>
  <c r="X120" i="2"/>
  <c r="Z163" i="2"/>
  <c r="W89" i="2"/>
  <c r="X134" i="2"/>
  <c r="X126" i="2"/>
  <c r="X148" i="2"/>
  <c r="X74" i="2"/>
  <c r="X121" i="2"/>
  <c r="X145" i="2"/>
  <c r="X70" i="2"/>
  <c r="X114" i="2"/>
  <c r="X57" i="2"/>
  <c r="X141" i="2"/>
  <c r="X119" i="2"/>
  <c r="X49" i="2"/>
  <c r="X118" i="2"/>
  <c r="Z89" i="2"/>
  <c r="X99" i="2"/>
  <c r="X67" i="2"/>
  <c r="X139" i="2"/>
  <c r="X91" i="2"/>
  <c r="X131" i="2"/>
  <c r="X78" i="2"/>
  <c r="X142" i="2"/>
  <c r="U58" i="2"/>
  <c r="X79" i="2"/>
  <c r="X45" i="2"/>
  <c r="X143" i="2"/>
  <c r="X122" i="2"/>
  <c r="V163" i="2"/>
  <c r="X69" i="2"/>
  <c r="X133" i="2"/>
  <c r="X39" i="2"/>
  <c r="Z86" i="2"/>
  <c r="X161" i="2"/>
  <c r="X117" i="2"/>
  <c r="X93" i="2"/>
  <c r="X109" i="2"/>
  <c r="X13" i="2"/>
  <c r="X35" i="2"/>
  <c r="X151" i="2"/>
  <c r="X75" i="2"/>
  <c r="X124" i="2"/>
  <c r="X36" i="2"/>
  <c r="X129" i="2"/>
  <c r="X41" i="2"/>
  <c r="X43" i="2"/>
  <c r="W58" i="2"/>
  <c r="X104" i="2"/>
  <c r="X59" i="2"/>
  <c r="Z115" i="2"/>
  <c r="X65" i="2"/>
  <c r="X146" i="2"/>
  <c r="X136" i="2"/>
  <c r="X48" i="2"/>
  <c r="X113" i="2"/>
  <c r="X102" i="2"/>
  <c r="X77" i="2"/>
  <c r="X42" i="2"/>
  <c r="X47" i="2"/>
  <c r="X116" i="2"/>
  <c r="X110" i="2"/>
  <c r="X97" i="2"/>
  <c r="X20" i="2"/>
  <c r="X128" i="2"/>
  <c r="X98" i="2"/>
  <c r="X64" i="2"/>
  <c r="X51" i="2"/>
  <c r="X25" i="2"/>
  <c r="X26" i="2"/>
  <c r="X111" i="2"/>
  <c r="X92" i="2"/>
  <c r="X54" i="2"/>
  <c r="X108" i="2"/>
  <c r="X22" i="2"/>
  <c r="X103" i="2"/>
  <c r="Y89" i="2"/>
  <c r="X154" i="2"/>
  <c r="X23" i="2"/>
  <c r="X73" i="2"/>
  <c r="X100" i="2"/>
  <c r="Y86" i="2"/>
  <c r="X52" i="2"/>
  <c r="X71" i="2"/>
  <c r="X27" i="2"/>
  <c r="X60" i="2"/>
  <c r="V58" i="2"/>
  <c r="X63" i="2"/>
  <c r="X30" i="2"/>
  <c r="X46" i="2"/>
  <c r="X96" i="2"/>
  <c r="X162" i="2"/>
  <c r="X72" i="2"/>
  <c r="X85" i="2"/>
  <c r="X24" i="2"/>
  <c r="Y127" i="2"/>
  <c r="X29" i="2"/>
  <c r="Y163" i="2"/>
  <c r="X34" i="2"/>
  <c r="X28" i="2"/>
  <c r="X95" i="2"/>
  <c r="U163" i="2"/>
  <c r="X106" i="2"/>
  <c r="X38" i="2"/>
  <c r="X140" i="2"/>
  <c r="X147" i="2"/>
  <c r="X15" i="2"/>
  <c r="X56" i="2"/>
  <c r="X19" i="2"/>
  <c r="X21" i="2"/>
  <c r="X62" i="2"/>
  <c r="Z58" i="2"/>
  <c r="Y58" i="2"/>
  <c r="X68" i="2"/>
  <c r="U160" i="2"/>
  <c r="V160" i="2"/>
  <c r="X87" i="2"/>
  <c r="X125" i="2"/>
  <c r="Z80" i="2"/>
  <c r="X14" i="2"/>
  <c r="X55" i="2"/>
  <c r="X18" i="2"/>
  <c r="X152" i="2"/>
  <c r="X88" i="2"/>
  <c r="X84" i="2"/>
  <c r="Y115" i="2"/>
  <c r="Y83" i="2"/>
  <c r="Z83" i="2"/>
  <c r="Z160" i="2"/>
  <c r="Y160" i="2"/>
  <c r="Z127" i="2"/>
  <c r="G266" i="2"/>
  <c r="H266" i="2"/>
  <c r="I266" i="2"/>
  <c r="J266" i="2"/>
  <c r="K266" i="2"/>
  <c r="F266" i="2"/>
  <c r="X261" i="2" l="1"/>
  <c r="X256" i="2"/>
  <c r="X184" i="2"/>
  <c r="X259" i="2"/>
  <c r="X263" i="2"/>
  <c r="X257" i="2"/>
  <c r="X264" i="2"/>
  <c r="X181" i="2"/>
  <c r="X265" i="2"/>
  <c r="U266" i="2"/>
  <c r="U267" i="2" s="1"/>
  <c r="V266" i="2"/>
  <c r="V267" i="2" s="1"/>
  <c r="Z266" i="2"/>
  <c r="X262" i="2"/>
  <c r="X258" i="2"/>
  <c r="X83" i="2"/>
  <c r="X86" i="2"/>
  <c r="X80" i="2"/>
  <c r="X127" i="2"/>
  <c r="X115" i="2"/>
  <c r="X58" i="2"/>
  <c r="X163" i="2"/>
  <c r="X89" i="2"/>
  <c r="G268" i="2"/>
  <c r="H268" i="2"/>
  <c r="I268" i="2"/>
  <c r="J268" i="2"/>
  <c r="K268" i="2"/>
  <c r="G269" i="2"/>
  <c r="H269" i="2"/>
  <c r="I269" i="2"/>
  <c r="J269" i="2"/>
  <c r="K269" i="2"/>
  <c r="G270" i="2"/>
  <c r="H270" i="2"/>
  <c r="I270" i="2"/>
  <c r="J270" i="2"/>
  <c r="K270" i="2"/>
  <c r="G271" i="2"/>
  <c r="H271" i="2"/>
  <c r="I271" i="2"/>
  <c r="J271" i="2"/>
  <c r="K271" i="2"/>
  <c r="G272" i="2"/>
  <c r="H272" i="2"/>
  <c r="I272" i="2"/>
  <c r="J272" i="2"/>
  <c r="K272" i="2"/>
  <c r="F269" i="2"/>
  <c r="F270" i="2"/>
  <c r="F271" i="2"/>
  <c r="F272" i="2"/>
  <c r="F268" i="2"/>
  <c r="G238" i="2"/>
  <c r="H238" i="2"/>
  <c r="I238" i="2"/>
  <c r="J238" i="2"/>
  <c r="K238" i="2"/>
  <c r="G239" i="2"/>
  <c r="H239" i="2"/>
  <c r="I239" i="2"/>
  <c r="J239" i="2"/>
  <c r="K239" i="2"/>
  <c r="G240" i="2"/>
  <c r="H240" i="2"/>
  <c r="I240" i="2"/>
  <c r="J240" i="2"/>
  <c r="K240" i="2"/>
  <c r="G241" i="2"/>
  <c r="H241" i="2"/>
  <c r="I241" i="2"/>
  <c r="J241" i="2"/>
  <c r="K241" i="2"/>
  <c r="G242" i="2"/>
  <c r="H242" i="2"/>
  <c r="I242" i="2"/>
  <c r="J242" i="2"/>
  <c r="K242" i="2"/>
  <c r="G243" i="2"/>
  <c r="H243" i="2"/>
  <c r="I243" i="2"/>
  <c r="J243" i="2"/>
  <c r="K243" i="2"/>
  <c r="F239" i="2"/>
  <c r="F240" i="2"/>
  <c r="F241" i="2"/>
  <c r="F242" i="2"/>
  <c r="F243" i="2"/>
  <c r="F238" i="2"/>
  <c r="U238" i="2" s="1"/>
  <c r="G232" i="2"/>
  <c r="H232" i="2"/>
  <c r="I232" i="2"/>
  <c r="J232" i="2"/>
  <c r="K232" i="2"/>
  <c r="F232" i="2"/>
  <c r="U243" i="2" l="1"/>
  <c r="U271" i="2"/>
  <c r="U241" i="2"/>
  <c r="U269" i="2"/>
  <c r="U268" i="2"/>
  <c r="U242" i="2"/>
  <c r="J244" i="2"/>
  <c r="U270" i="2"/>
  <c r="U240" i="2"/>
  <c r="H244" i="2"/>
  <c r="U272" i="2"/>
  <c r="K244" i="2"/>
  <c r="V271" i="2"/>
  <c r="Z271" i="2"/>
  <c r="I244" i="2"/>
  <c r="U232" i="2"/>
  <c r="V239" i="2"/>
  <c r="Z239" i="2"/>
  <c r="V270" i="2"/>
  <c r="Z270" i="2"/>
  <c r="V241" i="2"/>
  <c r="Z241" i="2"/>
  <c r="V272" i="2"/>
  <c r="Z272" i="2"/>
  <c r="Z242" i="2"/>
  <c r="V242" i="2"/>
  <c r="V243" i="2"/>
  <c r="Z243" i="2"/>
  <c r="V268" i="2"/>
  <c r="X268" i="2" s="1"/>
  <c r="Z268" i="2"/>
  <c r="Z232" i="2"/>
  <c r="V232" i="2"/>
  <c r="V238" i="2"/>
  <c r="X238" i="2" s="1"/>
  <c r="Z238" i="2"/>
  <c r="V269" i="2"/>
  <c r="X269" i="2" s="1"/>
  <c r="Z269" i="2"/>
  <c r="U239" i="2"/>
  <c r="V240" i="2"/>
  <c r="Z240" i="2"/>
  <c r="X266" i="2"/>
  <c r="G244" i="2"/>
  <c r="F244" i="2"/>
  <c r="K276" i="2"/>
  <c r="J276" i="2"/>
  <c r="I276" i="2"/>
  <c r="H276" i="2"/>
  <c r="G276" i="2"/>
  <c r="K274" i="2"/>
  <c r="J274" i="2"/>
  <c r="I274" i="2"/>
  <c r="H274" i="2"/>
  <c r="G274" i="2"/>
  <c r="K273" i="2"/>
  <c r="J273" i="2"/>
  <c r="I273" i="2"/>
  <c r="H273" i="2"/>
  <c r="G273" i="2"/>
  <c r="K254" i="2"/>
  <c r="J254" i="2"/>
  <c r="I254" i="2"/>
  <c r="H254" i="2"/>
  <c r="G254" i="2"/>
  <c r="K253" i="2"/>
  <c r="J253" i="2"/>
  <c r="I253" i="2"/>
  <c r="H253" i="2"/>
  <c r="G253" i="2"/>
  <c r="K252" i="2"/>
  <c r="J252" i="2"/>
  <c r="I252" i="2"/>
  <c r="H252" i="2"/>
  <c r="G252" i="2"/>
  <c r="K250" i="2"/>
  <c r="J250" i="2"/>
  <c r="I250" i="2"/>
  <c r="H250" i="2"/>
  <c r="G250" i="2"/>
  <c r="Z250" i="2" s="1"/>
  <c r="K249" i="2"/>
  <c r="J249" i="2"/>
  <c r="I249" i="2"/>
  <c r="H249" i="2"/>
  <c r="G249" i="2"/>
  <c r="K248" i="2"/>
  <c r="J248" i="2"/>
  <c r="I248" i="2"/>
  <c r="H248" i="2"/>
  <c r="G248" i="2"/>
  <c r="K247" i="2"/>
  <c r="J247" i="2"/>
  <c r="I247" i="2"/>
  <c r="H247" i="2"/>
  <c r="G247" i="2"/>
  <c r="K246" i="2"/>
  <c r="J246" i="2"/>
  <c r="I246" i="2"/>
  <c r="H246" i="2"/>
  <c r="G246" i="2"/>
  <c r="K236" i="2"/>
  <c r="J236" i="2"/>
  <c r="I236" i="2"/>
  <c r="H236" i="2"/>
  <c r="G236" i="2"/>
  <c r="Z236" i="2" s="1"/>
  <c r="K235" i="2"/>
  <c r="J235" i="2"/>
  <c r="I235" i="2"/>
  <c r="H235" i="2"/>
  <c r="G235" i="2"/>
  <c r="Z235" i="2" s="1"/>
  <c r="K234" i="2"/>
  <c r="J234" i="2"/>
  <c r="I234" i="2"/>
  <c r="H234" i="2"/>
  <c r="G234" i="2"/>
  <c r="Z234" i="2" s="1"/>
  <c r="K233" i="2"/>
  <c r="J233" i="2"/>
  <c r="I233" i="2"/>
  <c r="H233" i="2"/>
  <c r="G233" i="2"/>
  <c r="Z233" i="2" s="1"/>
  <c r="K230" i="2"/>
  <c r="J230" i="2"/>
  <c r="I230" i="2"/>
  <c r="H230" i="2"/>
  <c r="G230" i="2"/>
  <c r="Z230" i="2" s="1"/>
  <c r="K229" i="2"/>
  <c r="J229" i="2"/>
  <c r="I229" i="2"/>
  <c r="H229" i="2"/>
  <c r="G229" i="2"/>
  <c r="Z229" i="2" s="1"/>
  <c r="K228" i="2"/>
  <c r="J228" i="2"/>
  <c r="I228" i="2"/>
  <c r="H228" i="2"/>
  <c r="G228" i="2"/>
  <c r="Z228" i="2" s="1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207" i="2"/>
  <c r="J207" i="2"/>
  <c r="I207" i="2"/>
  <c r="H207" i="2"/>
  <c r="G207" i="2"/>
  <c r="K206" i="2"/>
  <c r="J206" i="2"/>
  <c r="I206" i="2"/>
  <c r="H206" i="2"/>
  <c r="G206" i="2"/>
  <c r="K205" i="2"/>
  <c r="J205" i="2"/>
  <c r="I205" i="2"/>
  <c r="H205" i="2"/>
  <c r="G205" i="2"/>
  <c r="K204" i="2"/>
  <c r="J204" i="2"/>
  <c r="I204" i="2"/>
  <c r="H204" i="2"/>
  <c r="G204" i="2"/>
  <c r="K203" i="2"/>
  <c r="J203" i="2"/>
  <c r="I203" i="2"/>
  <c r="H203" i="2"/>
  <c r="G203" i="2"/>
  <c r="K202" i="2"/>
  <c r="J202" i="2"/>
  <c r="I202" i="2"/>
  <c r="H202" i="2"/>
  <c r="G202" i="2"/>
  <c r="K201" i="2"/>
  <c r="J201" i="2"/>
  <c r="I201" i="2"/>
  <c r="H201" i="2"/>
  <c r="G201" i="2"/>
  <c r="K200" i="2"/>
  <c r="J200" i="2"/>
  <c r="I200" i="2"/>
  <c r="H200" i="2"/>
  <c r="G200" i="2"/>
  <c r="K198" i="2"/>
  <c r="J198" i="2"/>
  <c r="I198" i="2"/>
  <c r="H198" i="2"/>
  <c r="G198" i="2"/>
  <c r="Z198" i="2" s="1"/>
  <c r="K197" i="2"/>
  <c r="J197" i="2"/>
  <c r="I197" i="2"/>
  <c r="H197" i="2"/>
  <c r="G197" i="2"/>
  <c r="Z197" i="2" s="1"/>
  <c r="K196" i="2"/>
  <c r="J196" i="2"/>
  <c r="I196" i="2"/>
  <c r="H196" i="2"/>
  <c r="G196" i="2"/>
  <c r="Z196" i="2" s="1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X243" i="2" l="1"/>
  <c r="X271" i="2"/>
  <c r="X242" i="2"/>
  <c r="U244" i="2"/>
  <c r="X241" i="2"/>
  <c r="X272" i="2"/>
  <c r="X240" i="2"/>
  <c r="X232" i="2"/>
  <c r="X270" i="2"/>
  <c r="V200" i="2"/>
  <c r="Z200" i="2"/>
  <c r="V212" i="2"/>
  <c r="Z212" i="2"/>
  <c r="V225" i="2"/>
  <c r="Z225" i="2"/>
  <c r="V248" i="2"/>
  <c r="Z248" i="2"/>
  <c r="V210" i="2"/>
  <c r="Z210" i="2"/>
  <c r="V223" i="2"/>
  <c r="Z223" i="2"/>
  <c r="V246" i="2"/>
  <c r="Z246" i="2"/>
  <c r="X239" i="2"/>
  <c r="V203" i="2"/>
  <c r="Z203" i="2"/>
  <c r="V215" i="2"/>
  <c r="Z215" i="2"/>
  <c r="V252" i="2"/>
  <c r="Z252" i="2"/>
  <c r="V208" i="2"/>
  <c r="Z208" i="2"/>
  <c r="V220" i="2"/>
  <c r="Z220" i="2"/>
  <c r="V276" i="2"/>
  <c r="Z276" i="2"/>
  <c r="V201" i="2"/>
  <c r="Z201" i="2"/>
  <c r="V213" i="2"/>
  <c r="Z213" i="2"/>
  <c r="V226" i="2"/>
  <c r="Z226" i="2"/>
  <c r="V249" i="2"/>
  <c r="Z249" i="2"/>
  <c r="V206" i="2"/>
  <c r="Z206" i="2"/>
  <c r="V218" i="2"/>
  <c r="Z218" i="2"/>
  <c r="V273" i="2"/>
  <c r="Z273" i="2"/>
  <c r="V254" i="2"/>
  <c r="Z254" i="2"/>
  <c r="V211" i="2"/>
  <c r="Z211" i="2"/>
  <c r="Z224" i="2"/>
  <c r="V224" i="2"/>
  <c r="V247" i="2"/>
  <c r="Z247" i="2"/>
  <c r="V217" i="2"/>
  <c r="Z217" i="2"/>
  <c r="V204" i="2"/>
  <c r="Z204" i="2"/>
  <c r="V216" i="2"/>
  <c r="Z216" i="2"/>
  <c r="V253" i="2"/>
  <c r="Z253" i="2"/>
  <c r="V209" i="2"/>
  <c r="Z209" i="2"/>
  <c r="V221" i="2"/>
  <c r="Z221" i="2"/>
  <c r="V205" i="2"/>
  <c r="Z205" i="2"/>
  <c r="V202" i="2"/>
  <c r="Z202" i="2"/>
  <c r="V214" i="2"/>
  <c r="Z214" i="2"/>
  <c r="V227" i="2"/>
  <c r="Z227" i="2"/>
  <c r="V244" i="2"/>
  <c r="Z244" i="2"/>
  <c r="V207" i="2"/>
  <c r="Z207" i="2"/>
  <c r="V219" i="2"/>
  <c r="Z219" i="2"/>
  <c r="V274" i="2"/>
  <c r="Z274" i="2"/>
  <c r="Z11" i="2"/>
  <c r="X9" i="2"/>
  <c r="B3" i="2"/>
  <c r="X244" i="2" l="1"/>
  <c r="A3" i="2"/>
  <c r="F233" i="2" l="1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J275" i="2" l="1"/>
  <c r="F276" i="2"/>
  <c r="U276" i="2" s="1"/>
  <c r="X276" i="2" s="1"/>
  <c r="F273" i="2"/>
  <c r="U273" i="2" s="1"/>
  <c r="X273" i="2" s="1"/>
  <c r="I275" i="2"/>
  <c r="K275" i="2"/>
  <c r="F274" i="2"/>
  <c r="U274" i="2" s="1"/>
  <c r="X274" i="2" s="1"/>
  <c r="F252" i="2"/>
  <c r="U252" i="2" s="1"/>
  <c r="F248" i="2"/>
  <c r="U248" i="2" s="1"/>
  <c r="X248" i="2" s="1"/>
  <c r="F234" i="2"/>
  <c r="F228" i="2"/>
  <c r="F227" i="2"/>
  <c r="U227" i="2" s="1"/>
  <c r="X227" i="2" s="1"/>
  <c r="F225" i="2"/>
  <c r="U225" i="2" s="1"/>
  <c r="X225" i="2" s="1"/>
  <c r="F223" i="2"/>
  <c r="U223" i="2" s="1"/>
  <c r="X223" i="2" s="1"/>
  <c r="F220" i="2"/>
  <c r="U220" i="2" s="1"/>
  <c r="X220" i="2" s="1"/>
  <c r="F218" i="2"/>
  <c r="U218" i="2" s="1"/>
  <c r="X218" i="2" s="1"/>
  <c r="F216" i="2"/>
  <c r="U216" i="2" s="1"/>
  <c r="X216" i="2" s="1"/>
  <c r="F214" i="2"/>
  <c r="U214" i="2" s="1"/>
  <c r="X214" i="2" s="1"/>
  <c r="F253" i="2"/>
  <c r="U253" i="2" s="1"/>
  <c r="X253" i="2" s="1"/>
  <c r="F249" i="2"/>
  <c r="U249" i="2" s="1"/>
  <c r="X249" i="2" s="1"/>
  <c r="F246" i="2"/>
  <c r="U246" i="2" s="1"/>
  <c r="X246" i="2" s="1"/>
  <c r="F235" i="2"/>
  <c r="F236" i="2"/>
  <c r="F250" i="2"/>
  <c r="F213" i="2"/>
  <c r="U213" i="2" s="1"/>
  <c r="X213" i="2" s="1"/>
  <c r="F212" i="2"/>
  <c r="U212" i="2" s="1"/>
  <c r="X212" i="2" s="1"/>
  <c r="F210" i="2"/>
  <c r="U210" i="2" s="1"/>
  <c r="X210" i="2" s="1"/>
  <c r="F208" i="2"/>
  <c r="U208" i="2" s="1"/>
  <c r="X208" i="2" s="1"/>
  <c r="F206" i="2"/>
  <c r="U206" i="2" s="1"/>
  <c r="X206" i="2" s="1"/>
  <c r="F204" i="2"/>
  <c r="U204" i="2" s="1"/>
  <c r="X204" i="2" s="1"/>
  <c r="F202" i="2"/>
  <c r="U202" i="2" s="1"/>
  <c r="X202" i="2" s="1"/>
  <c r="F200" i="2"/>
  <c r="U200" i="2" s="1"/>
  <c r="X200" i="2" s="1"/>
  <c r="F254" i="2"/>
  <c r="U254" i="2" s="1"/>
  <c r="X254" i="2" s="1"/>
  <c r="F229" i="2"/>
  <c r="F211" i="2"/>
  <c r="U211" i="2" s="1"/>
  <c r="X211" i="2" s="1"/>
  <c r="F209" i="2"/>
  <c r="U209" i="2" s="1"/>
  <c r="X209" i="2" s="1"/>
  <c r="F207" i="2"/>
  <c r="U207" i="2" s="1"/>
  <c r="X207" i="2" s="1"/>
  <c r="F205" i="2"/>
  <c r="U205" i="2" s="1"/>
  <c r="X205" i="2" s="1"/>
  <c r="F203" i="2"/>
  <c r="U203" i="2" s="1"/>
  <c r="X203" i="2" s="1"/>
  <c r="F201" i="2"/>
  <c r="U201" i="2" s="1"/>
  <c r="X201" i="2" s="1"/>
  <c r="F198" i="2"/>
  <c r="F221" i="2"/>
  <c r="U221" i="2" s="1"/>
  <c r="X221" i="2" s="1"/>
  <c r="F247" i="2"/>
  <c r="U247" i="2" s="1"/>
  <c r="X247" i="2" s="1"/>
  <c r="F226" i="2"/>
  <c r="U226" i="2" s="1"/>
  <c r="X226" i="2" s="1"/>
  <c r="F217" i="2"/>
  <c r="U217" i="2" s="1"/>
  <c r="X217" i="2" s="1"/>
  <c r="F230" i="2"/>
  <c r="F215" i="2"/>
  <c r="U215" i="2" s="1"/>
  <c r="X215" i="2" s="1"/>
  <c r="F219" i="2"/>
  <c r="U219" i="2" s="1"/>
  <c r="X219" i="2" s="1"/>
  <c r="F196" i="2"/>
  <c r="F197" i="2"/>
  <c r="F224" i="2"/>
  <c r="U224" i="2" s="1"/>
  <c r="X224" i="2" s="1"/>
  <c r="R9" i="2"/>
  <c r="L9" i="2"/>
  <c r="F9" i="2"/>
  <c r="O8" i="2"/>
  <c r="I8" i="2"/>
  <c r="T8" i="2"/>
  <c r="J9" i="2"/>
  <c r="K9" i="2"/>
  <c r="M8" i="2"/>
  <c r="U11" i="2"/>
  <c r="O9" i="2"/>
  <c r="I9" i="2"/>
  <c r="R8" i="2"/>
  <c r="L8" i="2"/>
  <c r="F8" i="2"/>
  <c r="M9" i="2"/>
  <c r="P8" i="2"/>
  <c r="N8" i="2"/>
  <c r="S8" i="2"/>
  <c r="V11" i="2"/>
  <c r="T9" i="2"/>
  <c r="N9" i="2"/>
  <c r="H9" i="2"/>
  <c r="Q8" i="2"/>
  <c r="K8" i="2"/>
  <c r="S9" i="2"/>
  <c r="G9" i="2"/>
  <c r="J8" i="2"/>
  <c r="Q9" i="2"/>
  <c r="H8" i="2"/>
  <c r="P9" i="2"/>
  <c r="G8" i="2"/>
  <c r="X252" i="2" l="1"/>
  <c r="Z9" i="2"/>
  <c r="Z8" i="2"/>
  <c r="X11" i="2"/>
  <c r="Y8" i="2"/>
  <c r="Y7" i="2" s="1"/>
  <c r="W8" i="2"/>
  <c r="Y11" i="2"/>
  <c r="W11" i="2"/>
  <c r="Y9" i="2"/>
  <c r="F275" i="2"/>
  <c r="U275" i="2" s="1"/>
  <c r="G275" i="2"/>
  <c r="G251" i="2"/>
  <c r="H251" i="2"/>
  <c r="H275" i="2"/>
  <c r="F251" i="2"/>
  <c r="I251" i="2"/>
  <c r="J251" i="2"/>
  <c r="K251" i="2"/>
  <c r="F255" i="2"/>
  <c r="R10" i="2"/>
  <c r="U251" i="2" l="1"/>
  <c r="V275" i="2"/>
  <c r="X275" i="2" s="1"/>
  <c r="Z275" i="2"/>
  <c r="V251" i="2"/>
  <c r="Z251" i="2"/>
  <c r="W12" i="2"/>
  <c r="O10" i="2"/>
  <c r="S10" i="2"/>
  <c r="F260" i="2"/>
  <c r="T10" i="2"/>
  <c r="P10" i="2"/>
  <c r="I12" i="2"/>
  <c r="Q10" i="2"/>
  <c r="L10" i="2"/>
  <c r="J12" i="2"/>
  <c r="H255" i="2"/>
  <c r="I260" i="2"/>
  <c r="I255" i="2"/>
  <c r="J255" i="2"/>
  <c r="O12" i="2"/>
  <c r="K260" i="2"/>
  <c r="N12" i="2"/>
  <c r="P12" i="2"/>
  <c r="L12" i="2"/>
  <c r="V8" i="2"/>
  <c r="G12" i="2"/>
  <c r="G255" i="2"/>
  <c r="G260" i="2"/>
  <c r="H260" i="2"/>
  <c r="K12" i="2"/>
  <c r="M12" i="2"/>
  <c r="J260" i="2"/>
  <c r="T12" i="2"/>
  <c r="H12" i="2"/>
  <c r="R12" i="2"/>
  <c r="K255" i="2"/>
  <c r="Q12" i="2"/>
  <c r="F12" i="2"/>
  <c r="U8" i="2"/>
  <c r="S12" i="2"/>
  <c r="U260" i="2" l="1"/>
  <c r="X251" i="2"/>
  <c r="U255" i="2"/>
  <c r="V260" i="2"/>
  <c r="Z260" i="2"/>
  <c r="Z10" i="2"/>
  <c r="V10" i="2"/>
  <c r="U10" i="2"/>
  <c r="V255" i="2"/>
  <c r="Z255" i="2"/>
  <c r="Z12" i="2"/>
  <c r="Y12" i="2"/>
  <c r="Y10" i="2"/>
  <c r="U12" i="2"/>
  <c r="X8" i="2"/>
  <c r="V12" i="2"/>
  <c r="X255" i="2" l="1"/>
  <c r="X260" i="2"/>
  <c r="X12" i="2"/>
</calcChain>
</file>

<file path=xl/sharedStrings.xml><?xml version="1.0" encoding="utf-8"?>
<sst xmlns="http://schemas.openxmlformats.org/spreadsheetml/2006/main" count="3437" uniqueCount="1100">
  <si>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</si>
  <si>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</si>
  <si>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</si>
  <si>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</si>
  <si>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</si>
  <si>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</si>
  <si>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</si>
  <si>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</si>
  <si>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</si>
  <si>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</si>
  <si>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</si>
  <si>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</si>
  <si>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</si>
  <si>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</si>
  <si>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</si>
  <si>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</si>
  <si>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</si>
  <si>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</si>
  <si>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</si>
  <si>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</si>
  <si>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</si>
  <si>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</si>
  <si>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</si>
  <si>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</si>
  <si>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</si>
  <si>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</si>
  <si>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</si>
  <si>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</si>
  <si>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</si>
  <si>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</si>
  <si>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</si>
  <si>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</si>
  <si>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</si>
  <si>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</si>
  <si>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</si>
  <si>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</si>
  <si>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</si>
  <si>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</si>
  <si>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</si>
  <si>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</si>
  <si>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</si>
  <si>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</si>
  <si>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</si>
  <si>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</si>
  <si>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</si>
  <si>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</si>
  <si>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</si>
  <si>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</si>
  <si>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</si>
  <si>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</si>
  <si>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</si>
  <si>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</si>
  <si>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</si>
  <si>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</si>
  <si>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</si>
  <si>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</si>
  <si>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</si>
  <si>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</si>
  <si>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</si>
  <si>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</si>
  <si>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</si>
  <si>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</si>
  <si>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</si>
  <si>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</si>
  <si>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</si>
  <si>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</si>
  <si>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</si>
  <si>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</si>
  <si>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</si>
  <si>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</si>
  <si>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</si>
  <si>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</si>
  <si>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</si>
  <si>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</si>
  <si>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</si>
  <si>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</si>
  <si>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</si>
  <si>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</si>
  <si>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</si>
  <si>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</si>
  <si>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</si>
  <si>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</si>
  <si>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</si>
  <si>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</si>
  <si>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</si>
  <si>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</si>
  <si>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</si>
  <si>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</si>
  <si>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</si>
  <si>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</si>
  <si>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</si>
  <si>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</si>
  <si>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</si>
  <si>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</si>
  <si>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</si>
  <si>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</si>
  <si>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</si>
  <si>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</si>
  <si>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</si>
  <si>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</si>
  <si>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</si>
  <si>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</si>
  <si>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</si>
  <si>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</si>
  <si>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</si>
  <si>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</si>
  <si>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</si>
  <si>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</si>
  <si>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</si>
  <si>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</si>
  <si>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</si>
  <si>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</si>
  <si>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</si>
  <si>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</si>
  <si>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</si>
  <si>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</si>
  <si>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</si>
  <si>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</si>
  <si>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</si>
  <si>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</si>
  <si>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</si>
  <si>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</si>
  <si>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</si>
  <si>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</si>
  <si>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</si>
  <si>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</si>
  <si>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</si>
  <si>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</si>
  <si>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</si>
  <si>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</si>
  <si>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</si>
  <si>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</si>
  <si>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</si>
  <si>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зубные врачи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</si>
  <si>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</si>
  <si>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</si>
  <si>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</si>
  <si>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</si>
  <si>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</si>
  <si>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</si>
  <si>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</si>
  <si>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</si>
  <si>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</si>
  <si>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</si>
  <si>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</si>
  <si>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</si>
  <si>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</si>
  <si>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</si>
  <si>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</si>
  <si>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</si>
  <si>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</si>
  <si>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</si>
  <si>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</si>
  <si>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</si>
  <si>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</si>
  <si>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</si>
  <si>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</si>
  <si>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</si>
  <si>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</si>
  <si>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</si>
  <si>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</si>
  <si>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</si>
  <si>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</si>
  <si>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</si>
  <si>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</si>
  <si>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</si>
  <si>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</si>
  <si>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</si>
  <si>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</si>
  <si>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</si>
  <si>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</si>
  <si>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</si>
  <si>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</si>
  <si>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</si>
  <si>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</si>
  <si>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</si>
  <si>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</si>
  <si>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</si>
  <si>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</si>
  <si>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</si>
  <si>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</si>
  <si>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</si>
  <si>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</si>
  <si>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</si>
  <si>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</si>
  <si>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</si>
  <si>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</si>
  <si>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</si>
  <si>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</si>
  <si>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</si>
  <si>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</si>
  <si>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</si>
  <si>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</si>
  <si>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</si>
  <si>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</si>
  <si>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</si>
  <si>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</si>
  <si>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</si>
  <si>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</si>
  <si>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</si>
  <si>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</si>
  <si>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</si>
  <si>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</si>
  <si>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</si>
  <si>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</si>
  <si>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</si>
  <si>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</si>
  <si>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</si>
  <si>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</si>
  <si>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</si>
  <si>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</si>
  <si>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</si>
  <si>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</si>
  <si>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</si>
  <si>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</si>
  <si>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</si>
  <si>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</si>
  <si>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</si>
  <si>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</si>
  <si>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</si>
  <si>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</si>
  <si>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</si>
  <si>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</si>
  <si>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</si>
  <si>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</si>
  <si>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</si>
  <si>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</si>
  <si>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</si>
  <si>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</si>
  <si>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</si>
  <si>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</si>
  <si>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</si>
  <si>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</si>
  <si>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</si>
  <si>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</si>
  <si>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</si>
  <si>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</si>
  <si>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</si>
  <si>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</si>
  <si>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</si>
  <si>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</si>
  <si>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</si>
  <si>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</si>
  <si>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</si>
  <si>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</si>
  <si>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</si>
  <si>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</si>
  <si>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</si>
  <si>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</si>
  <si>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</si>
  <si>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</si>
  <si>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</si>
  <si>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</si>
  <si>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</si>
  <si>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</si>
  <si>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</si>
  <si>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</si>
  <si>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</si>
  <si>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</si>
  <si>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</si>
  <si>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</si>
  <si>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</si>
  <si>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</si>
  <si>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</si>
  <si>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</si>
  <si>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</si>
  <si>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</si>
  <si>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</si>
  <si>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</si>
  <si>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</si>
  <si>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</si>
  <si>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</si>
  <si>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</si>
  <si>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</si>
  <si>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</si>
  <si>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</si>
  <si>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</si>
  <si>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</si>
  <si>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</si>
  <si>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</si>
  <si>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</si>
  <si>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</si>
  <si>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</si>
  <si>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</si>
  <si>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</si>
  <si>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</si>
  <si>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бактериология и судмедэкс</t>
  </si>
  <si>
    <t>001100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</si>
  <si>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</si>
  <si>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</si>
  <si>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</si>
  <si>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</si>
  <si>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</si>
  <si>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</si>
  <si>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</si>
  <si>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 Управление сестринской деятельностью</t>
  </si>
  <si>
    <t xml:space="preserve"> Сестринское дело (бакалавриат)</t>
  </si>
  <si>
    <t>Из общего числа среднего медперсонала (стр. 144):акушерки</t>
  </si>
  <si>
    <t xml:space="preserve">  гигиенисты стоматологические</t>
  </si>
  <si>
    <t xml:space="preserve">  заведующие</t>
  </si>
  <si>
    <t xml:space="preserve">     из них 
заведущие фельд-
шерско-акушерским  
(фельдшерским) пунктом</t>
  </si>
  <si>
    <t xml:space="preserve"> из строки 177:     анестезисты</t>
  </si>
  <si>
    <t>главные медицинские сестры</t>
  </si>
  <si>
    <t>прочие должности медицинских сестер</t>
  </si>
  <si>
    <t>инструкторы по трудовой
               терапии</t>
  </si>
  <si>
    <t xml:space="preserve"> прочие</t>
  </si>
  <si>
    <t>Итого</t>
  </si>
  <si>
    <t>001</t>
  </si>
  <si>
    <t>врачи-всего</t>
  </si>
  <si>
    <t>002</t>
  </si>
  <si>
    <t>из них женщин</t>
  </si>
  <si>
    <t>003</t>
  </si>
  <si>
    <t>6,75</t>
  </si>
  <si>
    <t>в организациях расположен</t>
  </si>
  <si>
    <t>004</t>
  </si>
  <si>
    <t>врачи-специалисты:руков.о</t>
  </si>
  <si>
    <t>005</t>
  </si>
  <si>
    <t>8,5</t>
  </si>
  <si>
    <t>акушеры-гинекологи</t>
  </si>
  <si>
    <t>006</t>
  </si>
  <si>
    <t>1,25</t>
  </si>
  <si>
    <t>0,25</t>
  </si>
  <si>
    <t>аллергологи-иммунологи</t>
  </si>
  <si>
    <t>007</t>
  </si>
  <si>
    <t>анестезиологи-реаниматоло</t>
  </si>
  <si>
    <t>008</t>
  </si>
  <si>
    <t>0,5</t>
  </si>
  <si>
    <t>009</t>
  </si>
  <si>
    <t>010</t>
  </si>
  <si>
    <t>011</t>
  </si>
  <si>
    <t>012</t>
  </si>
  <si>
    <t>013</t>
  </si>
  <si>
    <t>014</t>
  </si>
  <si>
    <t>0,75</t>
  </si>
  <si>
    <t>015</t>
  </si>
  <si>
    <t>016</t>
  </si>
  <si>
    <t>2,25</t>
  </si>
  <si>
    <t>017</t>
  </si>
  <si>
    <t>018</t>
  </si>
  <si>
    <t>019</t>
  </si>
  <si>
    <t>020</t>
  </si>
  <si>
    <t>3,75</t>
  </si>
  <si>
    <t>3,5</t>
  </si>
  <si>
    <t>2,5</t>
  </si>
  <si>
    <t>021</t>
  </si>
  <si>
    <t>022</t>
  </si>
  <si>
    <t>12,25</t>
  </si>
  <si>
    <t>6,25</t>
  </si>
  <si>
    <t>клинической лабораторной</t>
  </si>
  <si>
    <t>023</t>
  </si>
  <si>
    <t>клинические микологи</t>
  </si>
  <si>
    <t>024</t>
  </si>
  <si>
    <t>025</t>
  </si>
  <si>
    <t>026</t>
  </si>
  <si>
    <t>027</t>
  </si>
  <si>
    <t>028</t>
  </si>
  <si>
    <t>лабораторные микологи</t>
  </si>
  <si>
    <t>029</t>
  </si>
  <si>
    <t>030</t>
  </si>
  <si>
    <t>031</t>
  </si>
  <si>
    <t>11,75</t>
  </si>
  <si>
    <t>5,25</t>
  </si>
  <si>
    <t>6,5</t>
  </si>
  <si>
    <t>032</t>
  </si>
  <si>
    <t>033</t>
  </si>
  <si>
    <t>5,75</t>
  </si>
  <si>
    <t>034</t>
  </si>
  <si>
    <t>035</t>
  </si>
  <si>
    <t>036</t>
  </si>
  <si>
    <t>037</t>
  </si>
  <si>
    <t>038</t>
  </si>
  <si>
    <t>039</t>
  </si>
  <si>
    <t>отеопаты</t>
  </si>
  <si>
    <t>040</t>
  </si>
  <si>
    <t>оториноларинголоки</t>
  </si>
  <si>
    <t>041</t>
  </si>
  <si>
    <t>042</t>
  </si>
  <si>
    <t>043</t>
  </si>
  <si>
    <t>044</t>
  </si>
  <si>
    <t>045</t>
  </si>
  <si>
    <t>34,75</t>
  </si>
  <si>
    <t>27,25</t>
  </si>
  <si>
    <t>7,5</t>
  </si>
  <si>
    <t>педиатры-всего</t>
  </si>
  <si>
    <t>046</t>
  </si>
  <si>
    <t>из них:педиатры участк.(в</t>
  </si>
  <si>
    <t>047</t>
  </si>
  <si>
    <t>педиатры городские (район</t>
  </si>
  <si>
    <t>048</t>
  </si>
  <si>
    <t>по авиационной и космичес</t>
  </si>
  <si>
    <t>049</t>
  </si>
  <si>
    <t>050</t>
  </si>
  <si>
    <t>по гигиене детей и подрос</t>
  </si>
  <si>
    <t>051</t>
  </si>
  <si>
    <t>052</t>
  </si>
  <si>
    <t>053</t>
  </si>
  <si>
    <t>по гигиеническому воспита</t>
  </si>
  <si>
    <t>054</t>
  </si>
  <si>
    <t>055</t>
  </si>
  <si>
    <t>по лечебной физкультуре</t>
  </si>
  <si>
    <t>056</t>
  </si>
  <si>
    <t>по медико-социальной эксп</t>
  </si>
  <si>
    <t>057</t>
  </si>
  <si>
    <t>по медицинской профилакти</t>
  </si>
  <si>
    <t>058</t>
  </si>
  <si>
    <t>по медицинской реабилитац</t>
  </si>
  <si>
    <t>059</t>
  </si>
  <si>
    <t>060</t>
  </si>
  <si>
    <t>1,75</t>
  </si>
  <si>
    <t>по паллиативной мед.помощ</t>
  </si>
  <si>
    <t>061</t>
  </si>
  <si>
    <t>062</t>
  </si>
  <si>
    <t>по рентгенэдоваскулярным</t>
  </si>
  <si>
    <t>063</t>
  </si>
  <si>
    <t>по санитарно-гигиенически</t>
  </si>
  <si>
    <t>064</t>
  </si>
  <si>
    <t>065</t>
  </si>
  <si>
    <t>066</t>
  </si>
  <si>
    <t>067</t>
  </si>
  <si>
    <t>4,5</t>
  </si>
  <si>
    <t>4,25</t>
  </si>
  <si>
    <t>3,25</t>
  </si>
  <si>
    <t>068</t>
  </si>
  <si>
    <t>из них участковые</t>
  </si>
  <si>
    <t>069</t>
  </si>
  <si>
    <t>070</t>
  </si>
  <si>
    <t>из них психиатры детские</t>
  </si>
  <si>
    <t>071</t>
  </si>
  <si>
    <t>072</t>
  </si>
  <si>
    <t>и них психиатры подростко</t>
  </si>
  <si>
    <t>073</t>
  </si>
  <si>
    <t>5,5</t>
  </si>
  <si>
    <t>074</t>
  </si>
  <si>
    <t>из них психиатры-нарколог</t>
  </si>
  <si>
    <t>075</t>
  </si>
  <si>
    <t>психотерапевты</t>
  </si>
  <si>
    <t>076</t>
  </si>
  <si>
    <t>077</t>
  </si>
  <si>
    <t>078</t>
  </si>
  <si>
    <t>079</t>
  </si>
  <si>
    <t>080</t>
  </si>
  <si>
    <t>8,25</t>
  </si>
  <si>
    <t>081</t>
  </si>
  <si>
    <t>082</t>
  </si>
  <si>
    <t>083</t>
  </si>
  <si>
    <t>7,25</t>
  </si>
  <si>
    <t>скорой мед.помощи</t>
  </si>
  <si>
    <t>084</t>
  </si>
  <si>
    <t>085</t>
  </si>
  <si>
    <t>1,5</t>
  </si>
  <si>
    <t>086</t>
  </si>
  <si>
    <t>стоматологги</t>
  </si>
  <si>
    <t>087</t>
  </si>
  <si>
    <t>стоматологи детские</t>
  </si>
  <si>
    <t>088</t>
  </si>
  <si>
    <t>стоматологи ортопеды</t>
  </si>
  <si>
    <t>089</t>
  </si>
  <si>
    <t>стоматологи терапевты</t>
  </si>
  <si>
    <t>090</t>
  </si>
  <si>
    <t>стоматологи хирурги</t>
  </si>
  <si>
    <t>091</t>
  </si>
  <si>
    <t>8,75</t>
  </si>
  <si>
    <t>судебно-медицинские экспе</t>
  </si>
  <si>
    <t>092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</si>
  <si>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</si>
  <si>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</si>
  <si>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</si>
  <si>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</si>
  <si>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</si>
  <si>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</si>
  <si>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15,5</t>
  </si>
  <si>
    <t>терапевты всего</t>
  </si>
  <si>
    <t>097</t>
  </si>
  <si>
    <t>из них терапевты участ.</t>
  </si>
  <si>
    <t>098</t>
  </si>
  <si>
    <t>терапевты участковые цехо</t>
  </si>
  <si>
    <t>099</t>
  </si>
  <si>
    <t>100</t>
  </si>
  <si>
    <t>101</t>
  </si>
  <si>
    <t>102</t>
  </si>
  <si>
    <t>травматологи-ортопеды</t>
  </si>
  <si>
    <t>103</t>
  </si>
  <si>
    <t>104</t>
  </si>
  <si>
    <t>14,25</t>
  </si>
  <si>
    <t>13,75</t>
  </si>
  <si>
    <t>12,75</t>
  </si>
  <si>
    <t>ультразвуковой диагностик</t>
  </si>
  <si>
    <t>105</t>
  </si>
  <si>
    <t>урологи</t>
  </si>
  <si>
    <t>106</t>
  </si>
  <si>
    <t>урологи -андрологи детски</t>
  </si>
  <si>
    <t>107</t>
  </si>
  <si>
    <t>108</t>
  </si>
  <si>
    <t>109</t>
  </si>
  <si>
    <t>10,5</t>
  </si>
  <si>
    <t>2,75</t>
  </si>
  <si>
    <t>110</t>
  </si>
  <si>
    <t>из них фтизиатры  участко</t>
  </si>
  <si>
    <t>111</t>
  </si>
  <si>
    <t>функциональной диагностик</t>
  </si>
  <si>
    <t>112</t>
  </si>
  <si>
    <t>9,75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</si>
  <si>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</si>
  <si>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</si>
  <si>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</si>
  <si>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</si>
  <si>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</si>
  <si>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</si>
  <si>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</si>
  <si>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</si>
  <si>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</si>
  <si>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</si>
  <si>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</si>
  <si>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121</t>
  </si>
  <si>
    <t>122</t>
  </si>
  <si>
    <t>123</t>
  </si>
  <si>
    <t>181,5</t>
  </si>
  <si>
    <t>из общ.числа врачей:врачи</t>
  </si>
  <si>
    <t>124</t>
  </si>
  <si>
    <t>работают на основ.работе</t>
  </si>
  <si>
    <t>125</t>
  </si>
  <si>
    <t>субъектов РФ</t>
  </si>
  <si>
    <t>126</t>
  </si>
  <si>
    <t>127</t>
  </si>
  <si>
    <t>12,5</t>
  </si>
  <si>
    <t>специалисты с высшим неме</t>
  </si>
  <si>
    <t>128</t>
  </si>
  <si>
    <t>из них специалисты  биоло</t>
  </si>
  <si>
    <t>129</t>
  </si>
  <si>
    <t>инструкторы-методисты по</t>
  </si>
  <si>
    <t>130</t>
  </si>
  <si>
    <t>логопеды</t>
  </si>
  <si>
    <t>131</t>
  </si>
  <si>
    <t>132</t>
  </si>
  <si>
    <t>133</t>
  </si>
  <si>
    <t>судебные эксперты</t>
  </si>
  <si>
    <t>134</t>
  </si>
  <si>
    <t>химики-эксперты</t>
  </si>
  <si>
    <t>135</t>
  </si>
  <si>
    <t>зоологи</t>
  </si>
  <si>
    <t>136</t>
  </si>
  <si>
    <t>эксперты-физики</t>
  </si>
  <si>
    <t>137</t>
  </si>
  <si>
    <t>эмбриологи</t>
  </si>
  <si>
    <t>138</t>
  </si>
  <si>
    <t>энтонологи</t>
  </si>
  <si>
    <t>139</t>
  </si>
  <si>
    <t>провизоры</t>
  </si>
  <si>
    <t>140</t>
  </si>
  <si>
    <t>из них по специальностям</t>
  </si>
  <si>
    <t>141</t>
  </si>
  <si>
    <t>фармацевтическая технолог</t>
  </si>
  <si>
    <t>142</t>
  </si>
  <si>
    <t>фармацевтическая химия и</t>
  </si>
  <si>
    <t>143</t>
  </si>
  <si>
    <t>фармация</t>
  </si>
  <si>
    <t>144</t>
  </si>
  <si>
    <t>средний медперсонал всего</t>
  </si>
  <si>
    <t>145</t>
  </si>
  <si>
    <t>из них в организациях,рас</t>
  </si>
  <si>
    <t>146</t>
  </si>
  <si>
    <t>работают на основной рабо</t>
  </si>
  <si>
    <t>147</t>
  </si>
  <si>
    <t>субъектов Российской Феде</t>
  </si>
  <si>
    <t>148</t>
  </si>
  <si>
    <t>11,5</t>
  </si>
  <si>
    <t>9,5</t>
  </si>
  <si>
    <t>149</t>
  </si>
  <si>
    <t>150</t>
  </si>
  <si>
    <t>сестринское дело в педиат</t>
  </si>
  <si>
    <t>151</t>
  </si>
  <si>
    <t>лечебное дело</t>
  </si>
  <si>
    <t>152</t>
  </si>
  <si>
    <t>стоматология</t>
  </si>
  <si>
    <t>153</t>
  </si>
  <si>
    <t>стоматология профилактиче</t>
  </si>
  <si>
    <t>154</t>
  </si>
  <si>
    <t>стоматология ортопедическ</t>
  </si>
  <si>
    <t>155</t>
  </si>
  <si>
    <t>организация сестринского</t>
  </si>
  <si>
    <t>156</t>
  </si>
  <si>
    <t>управление сестринской де</t>
  </si>
  <si>
    <t>157</t>
  </si>
  <si>
    <t>сестринское дело (бакалав</t>
  </si>
  <si>
    <t>158</t>
  </si>
  <si>
    <t>из общего числа среднего</t>
  </si>
  <si>
    <t>159</t>
  </si>
  <si>
    <t>гигиенисты стоматологичес</t>
  </si>
  <si>
    <t>160</t>
  </si>
  <si>
    <t>заведующие</t>
  </si>
  <si>
    <t>161</t>
  </si>
  <si>
    <t>из них заведующие фельдше</t>
  </si>
  <si>
    <t>162</t>
  </si>
  <si>
    <t xml:space="preserve"> зубные врачи</t>
  </si>
  <si>
    <t>163</t>
  </si>
  <si>
    <t>28,25</t>
  </si>
  <si>
    <t>10,25</t>
  </si>
  <si>
    <t>164</t>
  </si>
  <si>
    <t>зубные техники</t>
  </si>
  <si>
    <t>165</t>
  </si>
  <si>
    <t>166</t>
  </si>
  <si>
    <t>инструкторы по гигиеничес</t>
  </si>
  <si>
    <t>167</t>
  </si>
  <si>
    <t>инструкторы по лечебной ф</t>
  </si>
  <si>
    <t>168</t>
  </si>
  <si>
    <t>инструкторы по трудовой т</t>
  </si>
  <si>
    <t>169</t>
  </si>
  <si>
    <t>170</t>
  </si>
  <si>
    <t>в т.ч. лабораторное дело</t>
  </si>
  <si>
    <t>171</t>
  </si>
  <si>
    <t>гистология</t>
  </si>
  <si>
    <t>172</t>
  </si>
  <si>
    <t>лабораторная диагностика</t>
  </si>
  <si>
    <t>173</t>
  </si>
  <si>
    <t>медицинские лабораторные</t>
  </si>
  <si>
    <t>174</t>
  </si>
  <si>
    <t>24,5</t>
  </si>
  <si>
    <t>175</t>
  </si>
  <si>
    <t>176</t>
  </si>
  <si>
    <t>177</t>
  </si>
  <si>
    <t>178</t>
  </si>
  <si>
    <t>из стр177 анестезисты</t>
  </si>
  <si>
    <t>179</t>
  </si>
  <si>
    <t>врачей общей практики(сем</t>
  </si>
  <si>
    <t>180</t>
  </si>
  <si>
    <t>главные медицинские сестр</t>
  </si>
  <si>
    <t>181</t>
  </si>
  <si>
    <t>диетические</t>
  </si>
  <si>
    <t>182</t>
  </si>
  <si>
    <t>медико-социальной помощи</t>
  </si>
  <si>
    <t>183</t>
  </si>
  <si>
    <t>184</t>
  </si>
  <si>
    <t>операционные</t>
  </si>
  <si>
    <t>185</t>
  </si>
  <si>
    <t>платные(постовые)</t>
  </si>
  <si>
    <t>186</t>
  </si>
  <si>
    <t>патронажные</t>
  </si>
  <si>
    <t>187</t>
  </si>
  <si>
    <t>перевязочной</t>
  </si>
  <si>
    <t>188</t>
  </si>
  <si>
    <t>по косметологии</t>
  </si>
  <si>
    <t>189</t>
  </si>
  <si>
    <t xml:space="preserve"> по массажу</t>
  </si>
  <si>
    <t>190</t>
  </si>
  <si>
    <t>191</t>
  </si>
  <si>
    <t>процедурной</t>
  </si>
  <si>
    <t>192</t>
  </si>
  <si>
    <t>по реабилитации</t>
  </si>
  <si>
    <t>193</t>
  </si>
  <si>
    <t>старшие</t>
  </si>
  <si>
    <t>194</t>
  </si>
  <si>
    <t>стерилизационной</t>
  </si>
  <si>
    <t>195</t>
  </si>
  <si>
    <t>участковые врачей-терапев</t>
  </si>
  <si>
    <t>196</t>
  </si>
  <si>
    <t>участковые врачей-педиатр</t>
  </si>
  <si>
    <t>197</t>
  </si>
  <si>
    <t>198</t>
  </si>
  <si>
    <t>по функциональной диагнос</t>
  </si>
  <si>
    <t>199</t>
  </si>
  <si>
    <t>прочие должности медицинс</t>
  </si>
  <si>
    <t>200</t>
  </si>
  <si>
    <t>мед.дезинфекторы</t>
  </si>
  <si>
    <t>201</t>
  </si>
  <si>
    <t>мед.оптики-оптометристы</t>
  </si>
  <si>
    <t>202</t>
  </si>
  <si>
    <t>мед.регистраторы</t>
  </si>
  <si>
    <t>203</t>
  </si>
  <si>
    <t>мед.статистики</t>
  </si>
  <si>
    <t>204</t>
  </si>
  <si>
    <t>мед.технологи</t>
  </si>
  <si>
    <t>205</t>
  </si>
  <si>
    <t>из них лабораторное дело</t>
  </si>
  <si>
    <t>206</t>
  </si>
  <si>
    <t>207</t>
  </si>
  <si>
    <t>19,75</t>
  </si>
  <si>
    <t>7,75</t>
  </si>
  <si>
    <t>208</t>
  </si>
  <si>
    <t>помошники врачей</t>
  </si>
  <si>
    <t>209</t>
  </si>
  <si>
    <t>из них по специал.бактери</t>
  </si>
  <si>
    <t>210</t>
  </si>
  <si>
    <t>гигиена и санитария</t>
  </si>
  <si>
    <t>211</t>
  </si>
  <si>
    <t>энтомология</t>
  </si>
  <si>
    <t>212</t>
  </si>
  <si>
    <t>эпидемиология (паразитоло</t>
  </si>
  <si>
    <t>213</t>
  </si>
  <si>
    <t>214</t>
  </si>
  <si>
    <t>фельдшеры</t>
  </si>
  <si>
    <t>215</t>
  </si>
  <si>
    <t>из них фельдшеры скорой м</t>
  </si>
  <si>
    <t>216</t>
  </si>
  <si>
    <t>фельдшеры -наркологи</t>
  </si>
  <si>
    <t>217</t>
  </si>
  <si>
    <t>26,5</t>
  </si>
  <si>
    <t>фельдшеры-водители скорой</t>
  </si>
  <si>
    <t>218</t>
  </si>
  <si>
    <t>прочий средний медперсона</t>
  </si>
  <si>
    <t>219</t>
  </si>
  <si>
    <t>фармацевты</t>
  </si>
  <si>
    <t>220</t>
  </si>
  <si>
    <t>из них работают на основн</t>
  </si>
  <si>
    <t>221</t>
  </si>
  <si>
    <t>222</t>
  </si>
  <si>
    <t>в аптечных организациях</t>
  </si>
  <si>
    <t>223</t>
  </si>
  <si>
    <t>специалис.с высшем неокон</t>
  </si>
  <si>
    <t>224</t>
  </si>
  <si>
    <t>мл.медперсонал</t>
  </si>
  <si>
    <t>225</t>
  </si>
  <si>
    <t>из них мл.мед.сестры по у</t>
  </si>
  <si>
    <t>226</t>
  </si>
  <si>
    <t>санитары</t>
  </si>
  <si>
    <t>227</t>
  </si>
  <si>
    <t>прочий персонал</t>
  </si>
  <si>
    <t>228</t>
  </si>
  <si>
    <t>из них социальные работни</t>
  </si>
  <si>
    <t>229</t>
  </si>
  <si>
    <t>водители скорой мед.помощ</t>
  </si>
  <si>
    <t>230</t>
  </si>
  <si>
    <t>ит-специалисты</t>
  </si>
  <si>
    <t>231</t>
  </si>
  <si>
    <t>всего</t>
  </si>
  <si>
    <t>232</t>
  </si>
  <si>
    <t>233</t>
  </si>
  <si>
    <t>0</t>
  </si>
  <si>
    <t>из них врачей лаборантов</t>
  </si>
  <si>
    <t>234</t>
  </si>
  <si>
    <t>235</t>
  </si>
  <si>
    <t>статистиков</t>
  </si>
  <si>
    <t>236</t>
  </si>
  <si>
    <t>237</t>
  </si>
  <si>
    <t>из них медицинских регист</t>
  </si>
  <si>
    <t>238</t>
  </si>
  <si>
    <t>239</t>
  </si>
  <si>
    <t>инструкторов по лечебной</t>
  </si>
  <si>
    <t>240</t>
  </si>
  <si>
    <t>241</t>
  </si>
  <si>
    <t>242</t>
  </si>
  <si>
    <t>специалис.с неокончен.выс</t>
  </si>
  <si>
    <t>243</t>
  </si>
  <si>
    <t>итого</t>
  </si>
  <si>
    <t>Особый тип</t>
  </si>
  <si>
    <t>штатные минус занятые</t>
  </si>
  <si>
    <t xml:space="preserve">Фармация </t>
  </si>
  <si>
    <t xml:space="preserve">бактериология и судмедэкс </t>
  </si>
  <si>
    <t xml:space="preserve">прочие </t>
  </si>
  <si>
    <r>
      <t xml:space="preserve">Кроме того, </t>
    </r>
    <r>
      <rPr>
        <b/>
        <sz val="9"/>
        <color indexed="8"/>
        <rFont val="Times New Roman"/>
        <family val="1"/>
        <charset val="204"/>
      </rPr>
      <t>число физических лиц специалистов с высшим немедицинским образованием, занимающих должности врачей, всего</t>
    </r>
  </si>
  <si>
    <t>Из них по специальностям (из стр.144):  акушерское дело</t>
  </si>
  <si>
    <t>закрещены</t>
  </si>
  <si>
    <t>Клиническая фармакология</t>
  </si>
  <si>
    <t>разница строк</t>
  </si>
  <si>
    <t>коэф. Совм</t>
  </si>
  <si>
    <t xml:space="preserve">мужчины </t>
  </si>
  <si>
    <t xml:space="preserve">городская мест </t>
  </si>
  <si>
    <t xml:space="preserve">педиатры </t>
  </si>
  <si>
    <t xml:space="preserve">психиатры </t>
  </si>
  <si>
    <t xml:space="preserve">психиатры дет </t>
  </si>
  <si>
    <t xml:space="preserve">псих-нарк </t>
  </si>
  <si>
    <t>психиатры подр</t>
  </si>
  <si>
    <t xml:space="preserve">терапевты </t>
  </si>
  <si>
    <t xml:space="preserve">фтизиатры </t>
  </si>
  <si>
    <t xml:space="preserve">иные специальности </t>
  </si>
  <si>
    <t xml:space="preserve">заведующие </t>
  </si>
  <si>
    <t xml:space="preserve">зубные город </t>
  </si>
  <si>
    <t>медицинские микробиологи</t>
  </si>
  <si>
    <t>онкологи-гематологи  детские</t>
  </si>
  <si>
    <t>физической и реабилитационной медицины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</si>
  <si>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</si>
  <si>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  медицинские сестры всего</t>
  </si>
  <si>
    <t>фельдшеры по приему вызовов 
скорой меди                  цинской помощи 
и передаче их выездным бригадам</t>
  </si>
  <si>
    <t>Специалисты с высшим неоконченным фармацевтическим образованием или провизоры (из стр.220)</t>
  </si>
  <si>
    <t>специалисты в неоконченным высшим образованием или врачи из стр. 237 -  студенты</t>
  </si>
  <si>
    <t>год: 21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</si>
  <si>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</si>
  <si>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</si>
  <si>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</si>
  <si>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</si>
  <si>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</si>
  <si>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</si>
  <si>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</si>
  <si>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</si>
  <si>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</si>
  <si>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</si>
  <si>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</si>
  <si>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</si>
  <si>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</si>
  <si>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</si>
  <si>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</si>
  <si>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</si>
  <si>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</si>
  <si>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</si>
  <si>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</si>
  <si>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</si>
  <si>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</si>
  <si>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</si>
  <si>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</si>
  <si>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</si>
  <si>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</si>
  <si>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</si>
  <si>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</si>
  <si>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</si>
  <si>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</si>
  <si>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</si>
  <si>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</si>
  <si>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</si>
  <si>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</si>
  <si>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</si>
  <si>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</si>
  <si>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</si>
  <si>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</si>
  <si>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</si>
  <si>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</si>
  <si>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</si>
  <si>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</si>
  <si>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</si>
  <si>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</si>
  <si>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</si>
  <si>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</si>
  <si>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</si>
  <si>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</si>
  <si>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</si>
  <si>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</si>
  <si>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</si>
  <si>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</si>
  <si>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</si>
  <si>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</si>
  <si>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</si>
  <si>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</si>
  <si>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</si>
  <si>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</si>
  <si>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</si>
  <si>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</si>
  <si>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</si>
  <si>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</si>
  <si>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</si>
  <si>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</si>
  <si>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</si>
  <si>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</si>
  <si>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</si>
  <si>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</si>
  <si>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</si>
  <si>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</si>
  <si>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</si>
  <si>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</si>
  <si>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</si>
  <si>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</si>
  <si>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</si>
  <si>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</si>
  <si>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</si>
  <si>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</si>
  <si>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</si>
  <si>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</si>
  <si>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</si>
  <si>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</si>
  <si>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</si>
  <si>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</si>
  <si>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</si>
  <si>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</si>
  <si>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</si>
  <si>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</si>
  <si>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</si>
  <si>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</si>
  <si>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</si>
  <si>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</si>
  <si>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</si>
  <si>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</si>
  <si>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</si>
  <si>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</si>
  <si>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</si>
  <si>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</si>
  <si>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</si>
  <si>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</si>
  <si>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</si>
  <si>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</si>
  <si>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</si>
  <si>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</si>
  <si>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</si>
  <si>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</si>
  <si>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</si>
  <si>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</si>
  <si>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</si>
  <si>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</si>
  <si>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</si>
  <si>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</si>
  <si>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</si>
  <si>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</si>
  <si>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</si>
  <si>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</si>
  <si>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</si>
  <si>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</si>
  <si>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</si>
  <si>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</si>
  <si>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</si>
  <si>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</si>
  <si>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</si>
  <si>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</si>
  <si>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</si>
  <si>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</si>
  <si>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</si>
  <si>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</si>
  <si>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</si>
  <si>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</si>
  <si>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</si>
  <si>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</si>
  <si>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</si>
  <si>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</si>
  <si>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</si>
  <si>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</si>
  <si>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</si>
  <si>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</si>
  <si>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</si>
  <si>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</si>
  <si>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</si>
  <si>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</si>
  <si>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</si>
  <si>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</si>
  <si>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</si>
  <si>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</si>
  <si>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</si>
  <si>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</si>
  <si>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</si>
  <si>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</si>
  <si>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</si>
  <si>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</si>
  <si>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</si>
  <si>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</si>
  <si>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</si>
  <si>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</si>
  <si>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</si>
  <si>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</si>
  <si>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</si>
  <si>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</si>
  <si>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</si>
  <si>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</si>
  <si>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</si>
  <si>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</si>
  <si>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</si>
  <si>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</si>
  <si>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</si>
  <si>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</si>
  <si>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</si>
  <si>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</si>
  <si>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</si>
  <si>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</si>
  <si>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</si>
  <si>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</si>
  <si>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</si>
  <si>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</si>
  <si>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</si>
  <si>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</si>
  <si>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</si>
  <si>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</si>
  <si>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</si>
  <si>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</si>
  <si>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</si>
  <si>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</si>
  <si>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</si>
  <si>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</si>
  <si>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</si>
  <si>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</si>
  <si>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</si>
  <si>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</si>
  <si>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</si>
  <si>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</si>
  <si>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</si>
  <si>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</si>
  <si>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</si>
  <si>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</si>
  <si>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</si>
  <si>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</si>
  <si>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</si>
  <si>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</si>
  <si>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</si>
  <si>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</si>
  <si>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</si>
  <si>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</si>
  <si>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</si>
  <si>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</si>
  <si>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</si>
  <si>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</si>
  <si>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</si>
  <si>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</si>
  <si>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</si>
  <si>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</si>
  <si>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</si>
  <si>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</si>
  <si>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</si>
  <si>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</si>
  <si>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</si>
  <si>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</si>
  <si>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</si>
  <si>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</si>
  <si>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</si>
  <si>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</si>
  <si>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</si>
  <si>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</si>
  <si>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</si>
  <si>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</si>
  <si>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</si>
  <si>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</si>
  <si>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</si>
  <si>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</si>
  <si>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</si>
  <si>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</si>
  <si>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001100233</t>
  </si>
  <si>
    <t>001100234</t>
  </si>
  <si>
    <t>001100235</t>
  </si>
  <si>
    <t>001100236</t>
  </si>
  <si>
    <t>001100237</t>
  </si>
  <si>
    <t>001100238</t>
  </si>
  <si>
    <t>001100239</t>
  </si>
  <si>
    <t>001100240</t>
  </si>
  <si>
    <t>001100241</t>
  </si>
  <si>
    <t>001100242</t>
  </si>
  <si>
    <t>001100243</t>
  </si>
  <si>
    <t>304,5</t>
  </si>
  <si>
    <t>208,75</t>
  </si>
  <si>
    <t>178,5</t>
  </si>
  <si>
    <t>122,5</t>
  </si>
  <si>
    <t>109,25</t>
  </si>
  <si>
    <t>65,5</t>
  </si>
  <si>
    <t>47,25</t>
  </si>
  <si>
    <t>59,25</t>
  </si>
  <si>
    <t>44,75</t>
  </si>
  <si>
    <t>20,5</t>
  </si>
  <si>
    <t>13,25</t>
  </si>
  <si>
    <t>онкологи-гематологи детск</t>
  </si>
  <si>
    <t>39,75</t>
  </si>
  <si>
    <t>33,5</t>
  </si>
  <si>
    <t>32,25</t>
  </si>
  <si>
    <t>19,25</t>
  </si>
  <si>
    <t>35,25</t>
  </si>
  <si>
    <t>30,5</t>
  </si>
  <si>
    <t>18,5</t>
  </si>
  <si>
    <t>физическ.и реабилитационн</t>
  </si>
  <si>
    <t>208,25</t>
  </si>
  <si>
    <t>186,25</t>
  </si>
  <si>
    <t>120,5</t>
  </si>
  <si>
    <t>106,5</t>
  </si>
  <si>
    <t>80,5</t>
  </si>
  <si>
    <t>72,5</t>
  </si>
  <si>
    <t>13,5</t>
  </si>
  <si>
    <t>620,25</t>
  </si>
  <si>
    <t>257,75</t>
  </si>
  <si>
    <t>209,25</t>
  </si>
  <si>
    <t>157,25</t>
  </si>
  <si>
    <t>127,5</t>
  </si>
  <si>
    <t>33,25</t>
  </si>
  <si>
    <t>29,75</t>
  </si>
  <si>
    <t>16,5</t>
  </si>
  <si>
    <t>46,75</t>
  </si>
  <si>
    <t>43,75</t>
  </si>
  <si>
    <t>25,75</t>
  </si>
  <si>
    <t>418,5</t>
  </si>
  <si>
    <t>286,25</t>
  </si>
  <si>
    <t>212,25</t>
  </si>
  <si>
    <t>217,25</t>
  </si>
  <si>
    <t>197,75</t>
  </si>
  <si>
    <t>медицинские сестры всего</t>
  </si>
  <si>
    <t>20,75</t>
  </si>
  <si>
    <t>медсестра по приему вызов</t>
  </si>
  <si>
    <t>116,5</t>
  </si>
  <si>
    <t>51,75</t>
  </si>
  <si>
    <t>32,75</t>
  </si>
  <si>
    <t>21,25</t>
  </si>
  <si>
    <t>185,75</t>
  </si>
  <si>
    <t>129,75</t>
  </si>
  <si>
    <t>18,25</t>
  </si>
  <si>
    <t>97,75</t>
  </si>
  <si>
    <t>70,25</t>
  </si>
  <si>
    <t>фельдшеры по приему вызов</t>
  </si>
  <si>
    <t>28,5</t>
  </si>
  <si>
    <t>25,5</t>
  </si>
  <si>
    <t>23,5</t>
  </si>
  <si>
    <t>24,25</t>
  </si>
  <si>
    <t>22,25</t>
  </si>
  <si>
    <t>786,75</t>
  </si>
  <si>
    <t>771,25</t>
  </si>
  <si>
    <t>489,25</t>
  </si>
  <si>
    <t>478,25</t>
  </si>
  <si>
    <t>273,5</t>
  </si>
  <si>
    <t>1929,75</t>
  </si>
  <si>
    <t>1737,75</t>
  </si>
  <si>
    <t>688,75</t>
  </si>
  <si>
    <t>638,75</t>
  </si>
  <si>
    <t>кр.того долж.и физ.лиц сп</t>
  </si>
  <si>
    <t>кр.того долж.и физ.лиц бе</t>
  </si>
  <si>
    <t>244</t>
  </si>
  <si>
    <t>001100126</t>
  </si>
  <si>
    <t>001100244</t>
  </si>
  <si>
    <t>220 минус 224</t>
  </si>
  <si>
    <t>237 минус 243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</si>
  <si>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</si>
  <si>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</si>
  <si>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</si>
  <si>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</si>
  <si>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</si>
  <si>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год: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</si>
</sst>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111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5" fillId="33" borderId="1" xfId="0" applyFont="1" applyFill="1" applyBorder="1" applyAlignment="1">
      <alignment vertical="center"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3" fontId="0" fillId="34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22" fillId="35" borderId="1" xfId="0" applyFont="1" applyFill="1" applyBorder="1" applyAlignment="1">
      <alignment horizontal="center" vertical="center" wrapText="1"/>
    </xf>
    <xf numFmtId="3" fontId="0" fillId="35" borderId="1" xfId="0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" fontId="0" fillId="35" borderId="1" xfId="0" applyNumberFormat="1" applyFont="1" applyFill="1" applyBorder="1" applyAlignment="1">
      <alignment horizontal="center" vertical="center"/>
    </xf>
    <xf numFmtId="3" fontId="12" fillId="37" borderId="1" xfId="0" applyNumberFormat="1" applyFont="1" applyFill="1" applyBorder="1" applyAlignment="1">
      <alignment horizontal="center"/>
    </xf>
    <xf numFmtId="3" fontId="0" fillId="33" borderId="1" xfId="0" applyNumberFormat="1" applyFont="1" applyFill="1" applyBorder="1" applyAlignment="1">
      <alignment horizontal="center" vertical="center"/>
    </xf>
    <xf numFmtId="0" fontId="21" fillId="35" borderId="1" xfId="0" applyFont="1" applyFill="1" applyBorder="1" applyAlignment="1">
      <alignment horizontal="center" vertical="center" wrapText="1"/>
    </xf>
    <xf numFmtId="0" fontId="28" fillId="0" borderId="1" xfId="0" applyFont="1" applyBorder="1"/>
    <xf numFmtId="3" fontId="29" fillId="33" borderId="1" xfId="0" applyNumberFormat="1" applyFont="1" applyFill="1" applyBorder="1" applyAlignment="1">
      <alignment horizontal="center" vertical="center"/>
    </xf>
    <xf numFmtId="3" fontId="30" fillId="0" borderId="1" xfId="0" applyNumberFormat="1" applyFont="1" applyBorder="1" applyAlignment="1">
      <alignment horizontal="center" vertical="center"/>
    </xf>
    <xf numFmtId="3" fontId="19" fillId="35" borderId="1" xfId="0" applyNumberFormat="1" applyFont="1" applyFill="1" applyBorder="1" applyAlignment="1">
      <alignment horizontal="center" vertical="center"/>
    </xf>
    <xf numFmtId="3" fontId="30" fillId="33" borderId="1" xfId="0" applyNumberFormat="1" applyFont="1" applyFill="1" applyBorder="1" applyAlignment="1">
      <alignment horizontal="center" vertical="center"/>
    </xf>
    <xf numFmtId="0" fontId="0" fillId="34" borderId="0" xfId="0" applyFill="1"/>
    <xf numFmtId="0" fontId="0" fillId="35" borderId="0" xfId="0" applyFill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35" borderId="1" xfId="0" applyFont="1" applyFill="1" applyBorder="1" applyAlignment="1">
      <alignment horizontal="right" vertical="center" wrapText="1"/>
    </xf>
    <xf numFmtId="0" fontId="22" fillId="35" borderId="1" xfId="0" applyFont="1" applyFill="1" applyBorder="1" applyAlignment="1">
      <alignment horizontal="right" vertical="center" wrapText="1" indent="2"/>
    </xf>
    <xf numFmtId="0" fontId="22" fillId="35" borderId="1" xfId="0" applyFont="1" applyFill="1" applyBorder="1" applyAlignment="1">
      <alignment horizontal="right" vertical="center" wrapText="1" indent="3"/>
    </xf>
    <xf numFmtId="0" fontId="31" fillId="35" borderId="1" xfId="0" applyFont="1" applyFill="1" applyBorder="1" applyAlignment="1">
      <alignment horizontal="right" vertical="center" wrapText="1" indent="3"/>
    </xf>
    <xf numFmtId="0" fontId="21" fillId="35" borderId="1" xfId="0" applyFont="1" applyFill="1" applyBorder="1" applyAlignment="1">
      <alignment horizontal="right" vertical="center" wrapText="1" indent="3"/>
    </xf>
    <xf numFmtId="2" fontId="12" fillId="0" borderId="1" xfId="0" applyNumberFormat="1" applyFont="1" applyBorder="1" applyAlignment="1">
      <alignment horizontal="center" vertical="center"/>
    </xf>
    <xf numFmtId="2" fontId="0" fillId="34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35" borderId="1" xfId="0" applyNumberFormat="1" applyFont="1" applyFill="1" applyBorder="1" applyAlignment="1">
      <alignment horizontal="center" vertical="center"/>
    </xf>
    <xf numFmtId="2" fontId="0" fillId="33" borderId="1" xfId="0" applyNumberFormat="1" applyFont="1" applyFill="1" applyBorder="1" applyAlignment="1">
      <alignment horizontal="center" vertical="center"/>
    </xf>
    <xf numFmtId="2" fontId="30" fillId="33" borderId="1" xfId="0" applyNumberFormat="1" applyFont="1" applyFill="1" applyBorder="1" applyAlignment="1">
      <alignment horizontal="center" vertical="center"/>
    </xf>
    <xf numFmtId="4" fontId="12" fillId="37" borderId="1" xfId="0" applyNumberFormat="1" applyFont="1" applyFill="1" applyBorder="1" applyAlignment="1">
      <alignment horizontal="center"/>
    </xf>
    <xf numFmtId="0" fontId="12" fillId="38" borderId="1" xfId="0" applyFont="1" applyFill="1" applyBorder="1" applyAlignment="1">
      <alignment horizontal="center" wrapText="1"/>
    </xf>
    <xf numFmtId="164" fontId="12" fillId="38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0" fontId="22" fillId="33" borderId="1" xfId="0" applyFont="1" applyFill="1" applyBorder="1" applyAlignment="1">
      <alignment horizontal="center" vertical="center" wrapText="1"/>
    </xf>
    <xf numFmtId="0" fontId="27" fillId="33" borderId="1" xfId="0" applyFont="1" applyFill="1" applyBorder="1" applyAlignment="1">
      <alignment horizontal="center" vertical="center" wrapText="1"/>
    </xf>
    <xf numFmtId="1" fontId="30" fillId="35" borderId="1" xfId="0" applyNumberFormat="1" applyFont="1" applyFill="1" applyBorder="1" applyAlignment="1">
      <alignment horizontal="center" vertical="center"/>
    </xf>
    <xf numFmtId="1" fontId="30" fillId="33" borderId="1" xfId="0" applyNumberFormat="1" applyFont="1" applyFill="1" applyBorder="1" applyAlignment="1">
      <alignment horizontal="center" vertical="center"/>
    </xf>
    <xf numFmtId="1" fontId="0" fillId="35" borderId="1" xfId="0" applyNumberFormat="1" applyFont="1" applyFill="1" applyBorder="1" applyAlignment="1">
      <alignment horizontal="center" vertical="center"/>
    </xf>
    <xf numFmtId="0" fontId="21" fillId="33" borderId="1" xfId="0" applyFont="1" applyFill="1" applyBorder="1" applyAlignment="1">
      <alignment horizontal="center" vertical="center" wrapText="1"/>
    </xf>
    <xf numFmtId="4" fontId="0" fillId="33" borderId="1" xfId="0" applyNumberFormat="1" applyFont="1" applyFill="1" applyBorder="1" applyAlignment="1">
      <alignment horizontal="center" vertical="center"/>
    </xf>
    <xf numFmtId="3" fontId="12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horizontal="left" vertical="center" wrapText="1" indent="4"/>
    </xf>
    <xf numFmtId="3" fontId="0" fillId="39" borderId="1" xfId="0" applyNumberFormat="1" applyFont="1" applyFill="1" applyBorder="1" applyAlignment="1">
      <alignment horizontal="center" vertical="center"/>
    </xf>
    <xf numFmtId="3" fontId="30" fillId="39" borderId="1" xfId="0" applyNumberFormat="1" applyFont="1" applyFill="1" applyBorder="1" applyAlignment="1">
      <alignment horizontal="center" vertical="center"/>
    </xf>
    <xf numFmtId="0" fontId="0" fillId="39" borderId="0" xfId="0" applyFill="1" applyAlignment="1">
      <alignment horizontal="left"/>
    </xf>
    <xf numFmtId="0" fontId="23" fillId="33" borderId="1" xfId="0" applyFont="1" applyFill="1" applyBorder="1" applyAlignment="1">
      <alignment horizontal="right" vertical="center" wrapText="1" indent="1"/>
    </xf>
    <xf numFmtId="0" fontId="0" fillId="36" borderId="1" xfId="0" applyFill="1" applyBorder="1" applyAlignment="1">
      <alignment horizontal="center" vertical="center" wrapText="1"/>
    </xf>
    <xf numFmtId="0" fontId="12" fillId="37" borderId="1" xfId="0" applyFont="1" applyFill="1" applyBorder="1" applyAlignment="1">
      <alignment horizontal="center" vertical="center" wrapText="1"/>
    </xf>
    <xf numFmtId="4" fontId="12" fillId="33" borderId="1" xfId="0" applyNumberFormat="1" applyFont="1" applyFill="1" applyBorder="1" applyAlignment="1">
      <alignment horizontal="center"/>
    </xf>
    <xf numFmtId="1" fontId="12" fillId="36" borderId="1" xfId="0" applyNumberFormat="1" applyFont="1" applyFill="1" applyBorder="1" applyAlignment="1">
      <alignment horizontal="center"/>
    </xf>
    <xf numFmtId="4" fontId="30" fillId="33" borderId="1" xfId="0" applyNumberFormat="1" applyFont="1" applyFill="1" applyBorder="1" applyAlignment="1">
      <alignment horizontal="center"/>
    </xf>
    <xf numFmtId="1" fontId="0" fillId="33" borderId="1" xfId="0" applyNumberFormat="1" applyFont="1" applyFill="1" applyBorder="1" applyAlignment="1">
      <alignment horizontal="center"/>
    </xf>
    <xf numFmtId="1" fontId="0" fillId="36" borderId="1" xfId="0" applyNumberFormat="1" applyFont="1" applyFill="1" applyBorder="1" applyAlignment="1">
      <alignment horizontal="center"/>
    </xf>
    <xf numFmtId="3" fontId="30" fillId="35" borderId="1" xfId="0" applyNumberFormat="1" applyFont="1" applyFill="1" applyBorder="1" applyAlignment="1">
      <alignment horizontal="center" vertical="center"/>
    </xf>
    <xf numFmtId="2" fontId="32" fillId="33" borderId="1" xfId="0" applyNumberFormat="1" applyFont="1" applyFill="1" applyBorder="1" applyAlignment="1">
      <alignment horizontal="center" vertical="center"/>
    </xf>
    <xf numFmtId="2" fontId="12" fillId="36" borderId="1" xfId="0" applyNumberFormat="1" applyFont="1" applyFill="1" applyBorder="1" applyAlignment="1">
      <alignment horizontal="center"/>
    </xf>
    <xf numFmtId="2" fontId="30" fillId="33" borderId="1" xfId="0" applyNumberFormat="1" applyFont="1" applyFill="1" applyBorder="1" applyAlignment="1">
      <alignment horizontal="center"/>
    </xf>
    <xf numFmtId="2" fontId="0" fillId="39" borderId="1" xfId="0" applyNumberFormat="1" applyFont="1" applyFill="1" applyBorder="1" applyAlignment="1">
      <alignment horizontal="center"/>
    </xf>
    <xf numFmtId="2" fontId="0" fillId="33" borderId="1" xfId="0" applyNumberFormat="1" applyFont="1" applyFill="1" applyBorder="1" applyAlignment="1">
      <alignment horizontal="center"/>
    </xf>
    <xf numFmtId="2" fontId="0" fillId="36" borderId="1" xfId="0" applyNumberFormat="1" applyFont="1" applyFill="1" applyBorder="1" applyAlignment="1">
      <alignment horizontal="center"/>
    </xf>
    <xf numFmtId="3" fontId="0" fillId="39" borderId="0" xfId="0" applyNumberFormat="1" applyFill="1"/>
    <xf numFmtId="3" fontId="12" fillId="34" borderId="1" xfId="0" applyNumberFormat="1" applyFont="1" applyFill="1" applyBorder="1" applyAlignment="1">
      <alignment horizontal="center" vertical="center"/>
    </xf>
    <xf numFmtId="3" fontId="12" fillId="39" borderId="1" xfId="0" applyNumberFormat="1" applyFont="1" applyFill="1" applyBorder="1" applyAlignment="1">
      <alignment horizontal="center" vertical="center"/>
    </xf>
    <xf numFmtId="4" fontId="0" fillId="33" borderId="1" xfId="0" applyNumberFormat="1" applyFill="1" applyBorder="1"/>
    <xf numFmtId="2" fontId="0" fillId="35" borderId="1" xfId="0" applyNumberFormat="1" applyFont="1" applyFill="1" applyBorder="1" applyAlignment="1">
      <alignment horizontal="center"/>
    </xf>
    <xf numFmtId="0" fontId="22" fillId="33" borderId="1" xfId="0" applyFont="1" applyFill="1" applyBorder="1" applyAlignment="1">
      <alignment vertical="center" wrapText="1"/>
    </xf>
    <xf numFmtId="0" fontId="22" fillId="33" borderId="1" xfId="0" applyFont="1" applyFill="1" applyBorder="1" applyAlignment="1">
      <alignment horizontal="right" vertical="center" wrapText="1" indent="4"/>
    </xf>
    <xf numFmtId="0" fontId="21" fillId="33" borderId="1" xfId="0" applyFont="1" applyFill="1" applyBorder="1" applyAlignment="1">
      <alignment horizontal="left" vertical="center" wrapText="1" indent="1"/>
    </xf>
    <xf numFmtId="2" fontId="0" fillId="34" borderId="1" xfId="0" applyNumberFormat="1" applyFont="1" applyFill="1" applyBorder="1" applyAlignment="1">
      <alignment horizontal="center"/>
    </xf>
    <xf numFmtId="1" fontId="0" fillId="34" borderId="1" xfId="0" applyNumberFormat="1" applyFont="1" applyFill="1" applyBorder="1" applyAlignment="1">
      <alignment horizontal="center"/>
    </xf>
    <xf numFmtId="3" fontId="29" fillId="0" borderId="1" xfId="0" applyNumberFormat="1" applyFont="1" applyBorder="1" applyAlignment="1">
      <alignment horizontal="center" vertical="center"/>
    </xf>
    <xf numFmtId="3" fontId="30" fillId="34" borderId="1" xfId="0" applyNumberFormat="1" applyFont="1" applyFill="1" applyBorder="1" applyAlignment="1">
      <alignment horizontal="center" vertical="center"/>
    </xf>
    <xf numFmtId="3" fontId="29" fillId="34" borderId="1" xfId="0" applyNumberFormat="1" applyFont="1" applyFill="1" applyBorder="1" applyAlignment="1">
      <alignment horizontal="center" vertical="center"/>
    </xf>
    <xf numFmtId="2" fontId="30" fillId="35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36" borderId="12" xfId="0" applyFill="1" applyBorder="1" applyAlignment="1">
      <alignment horizontal="center"/>
    </xf>
    <xf numFmtId="0" fontId="0" fillId="36" borderId="13" xfId="0" applyFill="1" applyBorder="1" applyAlignment="1">
      <alignment horizont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workbookViewId="0">
      <selection activeCell="H4" sqref="H4"/>
    </sheetView>
  </sheetViews>
  <sheetFormatPr defaultRowHeight="14.4" x14ac:dyDescent="0.3"/>
  <cols>
    <col min="1" max="2" width="15.33203125" customWidth="1"/>
    <col min="3" max="3" width="2.6640625" style="1" customWidth="1"/>
    <col min="4" max="4" width="4.6640625" style="1" customWidth="1"/>
    <col min="5" max="5" width="7.6640625" style="1" customWidth="1"/>
    <col min="6" max="6" width="6.6640625" style="1" customWidth="1"/>
    <col min="7" max="7" width="10.5546875" style="28" customWidth="1"/>
    <col min="8" max="8" width="12.6640625" style="28" customWidth="1"/>
    <col min="9" max="38" width="12.6640625" style="2" customWidth="1"/>
    <col min="39" max="39" width="8.6640625" style="2" customWidth="1"/>
    <col min="40" max="57" width="12.6640625" style="2" customWidth="1"/>
    <col min="58" max="58" width="25.6640625" style="1" customWidth="1"/>
    <col min="59" max="60" width="2.6640625" style="1" customWidth="1"/>
  </cols>
  <sheetData>
    <row r="1" spans="1:60" ht="15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28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3">
      <c r="H3" s="28" t="s">
        <v>1099</v>
      </c>
    </row>
    <row r="5" spans="1:60" ht="15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3">
      <c r="A6" t="str">
        <f t="shared" ref="A6:A69" si="0">F6&amp;G6</f>
        <v>001100001</v>
      </c>
      <c r="F6" s="28" t="s">
        <v>287</v>
      </c>
      <c r="G6" s="28" t="s">
        <v>307</v>
      </c>
      <c r="H6" s="2">
        <v>0</v>
      </c>
      <c r="I6" s="2">
        <v>0</v>
      </c>
      <c r="J6" s="2">
        <v>351</v>
      </c>
      <c r="K6" s="2" t="s">
        <v>1017</v>
      </c>
      <c r="L6" s="2" t="s">
        <v>1018</v>
      </c>
      <c r="M6" s="2" t="s">
        <v>1019</v>
      </c>
      <c r="N6" s="2" t="s">
        <v>1020</v>
      </c>
      <c r="O6" s="2" t="s">
        <v>1021</v>
      </c>
      <c r="P6" s="2">
        <v>203</v>
      </c>
      <c r="Q6" s="2">
        <v>135</v>
      </c>
      <c r="R6" s="2">
        <v>58</v>
      </c>
      <c r="S6" s="2">
        <v>14</v>
      </c>
      <c r="T6" s="2">
        <v>9</v>
      </c>
      <c r="U6" s="2">
        <v>6</v>
      </c>
      <c r="V6" s="2">
        <v>198</v>
      </c>
      <c r="W6" s="2">
        <v>5</v>
      </c>
      <c r="X6" s="2">
        <v>5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1">
        <v>0</v>
      </c>
      <c r="BF6" s="1" t="s">
        <v>308</v>
      </c>
      <c r="BH6"/>
    </row>
    <row r="7" spans="1:60" x14ac:dyDescent="0.3">
      <c r="A7" t="str">
        <f t="shared" si="0"/>
        <v>001100002</v>
      </c>
      <c r="F7" s="28" t="s">
        <v>287</v>
      </c>
      <c r="G7" s="28" t="s">
        <v>309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128</v>
      </c>
      <c r="Q7" s="2">
        <v>0</v>
      </c>
      <c r="R7" s="2">
        <v>0</v>
      </c>
      <c r="S7" s="2">
        <v>1</v>
      </c>
      <c r="T7" s="2">
        <v>1</v>
      </c>
      <c r="U7" s="2">
        <v>2</v>
      </c>
      <c r="V7" s="2">
        <v>127</v>
      </c>
      <c r="W7" s="2">
        <v>1</v>
      </c>
      <c r="X7" s="2">
        <v>5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1">
        <v>0</v>
      </c>
      <c r="BF7" s="1" t="s">
        <v>310</v>
      </c>
      <c r="BH7"/>
    </row>
    <row r="8" spans="1:60" x14ac:dyDescent="0.3">
      <c r="A8" t="str">
        <f t="shared" si="0"/>
        <v>001100003</v>
      </c>
      <c r="F8" s="28" t="s">
        <v>287</v>
      </c>
      <c r="G8" s="28" t="s">
        <v>311</v>
      </c>
      <c r="H8" s="2">
        <v>0</v>
      </c>
      <c r="I8" s="2">
        <v>0</v>
      </c>
      <c r="J8" s="2" t="s">
        <v>1022</v>
      </c>
      <c r="K8" s="2" t="s">
        <v>1023</v>
      </c>
      <c r="L8" s="2" t="s">
        <v>1024</v>
      </c>
      <c r="M8" s="2" t="s">
        <v>1025</v>
      </c>
      <c r="N8" s="2" t="s">
        <v>347</v>
      </c>
      <c r="O8" s="2" t="s">
        <v>343</v>
      </c>
      <c r="P8" s="2">
        <v>41</v>
      </c>
      <c r="Q8" s="2">
        <v>39</v>
      </c>
      <c r="R8" s="2">
        <v>2</v>
      </c>
      <c r="S8" s="2">
        <v>3</v>
      </c>
      <c r="T8" s="2">
        <v>0</v>
      </c>
      <c r="U8" s="2">
        <v>1</v>
      </c>
      <c r="V8" s="2">
        <v>39</v>
      </c>
      <c r="W8" s="2">
        <v>2</v>
      </c>
      <c r="X8" s="2">
        <v>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1">
        <v>0</v>
      </c>
      <c r="BF8" s="1" t="s">
        <v>313</v>
      </c>
      <c r="BH8"/>
    </row>
    <row r="9" spans="1:60" x14ac:dyDescent="0.3">
      <c r="A9" t="str">
        <f t="shared" si="0"/>
        <v>001100004</v>
      </c>
      <c r="F9" s="28" t="s">
        <v>287</v>
      </c>
      <c r="G9" s="28" t="s">
        <v>314</v>
      </c>
      <c r="H9" s="2">
        <v>0</v>
      </c>
      <c r="I9" s="2">
        <v>0</v>
      </c>
      <c r="J9" s="2">
        <v>13</v>
      </c>
      <c r="K9" s="2">
        <v>9</v>
      </c>
      <c r="L9" s="2">
        <v>4</v>
      </c>
      <c r="M9" s="2">
        <v>3</v>
      </c>
      <c r="N9" s="2">
        <v>8</v>
      </c>
      <c r="O9" s="2">
        <v>5</v>
      </c>
      <c r="P9" s="2">
        <v>9</v>
      </c>
      <c r="Q9" s="2">
        <v>6</v>
      </c>
      <c r="R9" s="2">
        <v>2</v>
      </c>
      <c r="S9" s="2">
        <v>0</v>
      </c>
      <c r="T9" s="2">
        <v>0</v>
      </c>
      <c r="U9" s="2">
        <v>1</v>
      </c>
      <c r="V9" s="2">
        <v>9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1">
        <v>0</v>
      </c>
      <c r="BF9" s="1" t="s">
        <v>315</v>
      </c>
      <c r="BH9"/>
    </row>
    <row r="10" spans="1:60" x14ac:dyDescent="0.3">
      <c r="A10" t="str">
        <f t="shared" si="0"/>
        <v>001100005</v>
      </c>
      <c r="F10" s="28" t="s">
        <v>287</v>
      </c>
      <c r="G10" s="28" t="s">
        <v>316</v>
      </c>
      <c r="H10" s="2">
        <v>0</v>
      </c>
      <c r="I10" s="2">
        <v>0</v>
      </c>
      <c r="J10" s="2">
        <v>22</v>
      </c>
      <c r="K10" s="2" t="s">
        <v>1026</v>
      </c>
      <c r="L10" s="2">
        <v>10</v>
      </c>
      <c r="M10" s="2" t="s">
        <v>317</v>
      </c>
      <c r="N10" s="2">
        <v>12</v>
      </c>
      <c r="O10" s="2">
        <v>12</v>
      </c>
      <c r="P10" s="2">
        <v>12</v>
      </c>
      <c r="Q10" s="2">
        <v>6</v>
      </c>
      <c r="R10" s="2">
        <v>6</v>
      </c>
      <c r="S10" s="2">
        <v>0</v>
      </c>
      <c r="T10" s="2">
        <v>0</v>
      </c>
      <c r="U10" s="2">
        <v>0</v>
      </c>
      <c r="V10" s="2">
        <v>12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1">
        <v>0</v>
      </c>
      <c r="BF10" s="1" t="s">
        <v>318</v>
      </c>
      <c r="BH10"/>
    </row>
    <row r="11" spans="1:60" x14ac:dyDescent="0.3">
      <c r="A11" t="str">
        <f t="shared" si="0"/>
        <v>001100006</v>
      </c>
      <c r="F11" s="28" t="s">
        <v>287</v>
      </c>
      <c r="G11" s="28" t="s">
        <v>319</v>
      </c>
      <c r="H11" s="2">
        <v>0</v>
      </c>
      <c r="I11" s="2">
        <v>0</v>
      </c>
      <c r="J11" s="2" t="s">
        <v>320</v>
      </c>
      <c r="K11" s="2" t="s">
        <v>321</v>
      </c>
      <c r="L11" s="2" t="s">
        <v>320</v>
      </c>
      <c r="M11" s="2" t="s">
        <v>321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1">
        <v>0</v>
      </c>
      <c r="BF11" s="1" t="s">
        <v>322</v>
      </c>
      <c r="BH11"/>
    </row>
    <row r="12" spans="1:60" x14ac:dyDescent="0.3">
      <c r="A12" t="str">
        <f t="shared" si="0"/>
        <v>001100007</v>
      </c>
      <c r="F12" s="28" t="s">
        <v>287</v>
      </c>
      <c r="G12" s="28" t="s">
        <v>323</v>
      </c>
      <c r="H12" s="2">
        <v>0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1">
        <v>0</v>
      </c>
      <c r="BF12" s="1" t="s">
        <v>324</v>
      </c>
      <c r="BH12"/>
    </row>
    <row r="13" spans="1:60" x14ac:dyDescent="0.3">
      <c r="A13" t="str">
        <f t="shared" si="0"/>
        <v>001100008</v>
      </c>
      <c r="F13" s="28" t="s">
        <v>287</v>
      </c>
      <c r="G13" s="28" t="s">
        <v>325</v>
      </c>
      <c r="H13" s="2">
        <v>0</v>
      </c>
      <c r="I13" s="2">
        <v>0</v>
      </c>
      <c r="J13" s="2" t="s">
        <v>326</v>
      </c>
      <c r="K13" s="2" t="s">
        <v>326</v>
      </c>
      <c r="L13" s="2">
        <v>0</v>
      </c>
      <c r="M13" s="2">
        <v>0</v>
      </c>
      <c r="N13" s="2" t="s">
        <v>326</v>
      </c>
      <c r="O13" s="2" t="s">
        <v>326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1">
        <v>0</v>
      </c>
      <c r="BF13" s="1" t="s">
        <v>58</v>
      </c>
      <c r="BH13"/>
    </row>
    <row r="14" spans="1:60" x14ac:dyDescent="0.3">
      <c r="A14" t="str">
        <f t="shared" si="0"/>
        <v>001100009</v>
      </c>
      <c r="F14" s="28" t="s">
        <v>287</v>
      </c>
      <c r="G14" s="28" t="s">
        <v>327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1">
        <v>0</v>
      </c>
      <c r="BF14" s="1" t="s">
        <v>59</v>
      </c>
      <c r="BH14"/>
    </row>
    <row r="15" spans="1:60" x14ac:dyDescent="0.3">
      <c r="A15" t="str">
        <f t="shared" si="0"/>
        <v>001100010</v>
      </c>
      <c r="F15" s="28" t="s">
        <v>287</v>
      </c>
      <c r="G15" s="28" t="s">
        <v>328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1">
        <v>0</v>
      </c>
      <c r="BF15" s="1" t="s">
        <v>60</v>
      </c>
      <c r="BH15"/>
    </row>
    <row r="16" spans="1:60" x14ac:dyDescent="0.3">
      <c r="A16" t="str">
        <f t="shared" si="0"/>
        <v>001100011</v>
      </c>
      <c r="F16" s="28" t="s">
        <v>287</v>
      </c>
      <c r="G16" s="28" t="s">
        <v>329</v>
      </c>
      <c r="H16" s="2">
        <v>0</v>
      </c>
      <c r="I16" s="2">
        <v>0</v>
      </c>
      <c r="J16" s="2">
        <v>1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1">
        <v>0</v>
      </c>
      <c r="BF16" s="1" t="s">
        <v>61</v>
      </c>
      <c r="BH16"/>
    </row>
    <row r="17" spans="1:60" x14ac:dyDescent="0.3">
      <c r="A17" t="str">
        <f t="shared" si="0"/>
        <v>001100012</v>
      </c>
      <c r="F17" s="28" t="s">
        <v>287</v>
      </c>
      <c r="G17" s="28" t="s">
        <v>330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1">
        <v>0</v>
      </c>
      <c r="BF17" s="1" t="s">
        <v>62</v>
      </c>
      <c r="BH17"/>
    </row>
    <row r="18" spans="1:60" x14ac:dyDescent="0.3">
      <c r="A18" t="str">
        <f t="shared" si="0"/>
        <v>001100013</v>
      </c>
      <c r="F18" s="28" t="s">
        <v>287</v>
      </c>
      <c r="G18" s="28" t="s">
        <v>331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1">
        <v>0</v>
      </c>
      <c r="BF18" s="1" t="s">
        <v>63</v>
      </c>
      <c r="BH18"/>
    </row>
    <row r="19" spans="1:60" x14ac:dyDescent="0.3">
      <c r="A19" t="str">
        <f t="shared" si="0"/>
        <v>001100014</v>
      </c>
      <c r="F19" s="28" t="s">
        <v>287</v>
      </c>
      <c r="G19" s="28" t="s">
        <v>332</v>
      </c>
      <c r="H19" s="2">
        <v>0</v>
      </c>
      <c r="I19" s="2">
        <v>0</v>
      </c>
      <c r="J19" s="2" t="s">
        <v>326</v>
      </c>
      <c r="K19" s="2">
        <v>0</v>
      </c>
      <c r="L19" s="2" t="s">
        <v>326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1">
        <v>0</v>
      </c>
      <c r="BF19" s="1" t="s">
        <v>64</v>
      </c>
      <c r="BH19"/>
    </row>
    <row r="20" spans="1:60" x14ac:dyDescent="0.3">
      <c r="A20" t="str">
        <f t="shared" si="0"/>
        <v>001100015</v>
      </c>
      <c r="F20" s="28" t="s">
        <v>287</v>
      </c>
      <c r="G20" s="28" t="s">
        <v>334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1">
        <v>0</v>
      </c>
      <c r="BF20" s="1" t="s">
        <v>65</v>
      </c>
      <c r="BH20"/>
    </row>
    <row r="21" spans="1:60" x14ac:dyDescent="0.3">
      <c r="A21" t="str">
        <f t="shared" si="0"/>
        <v>001100016</v>
      </c>
      <c r="F21" s="28" t="s">
        <v>287</v>
      </c>
      <c r="G21" s="28" t="s">
        <v>335</v>
      </c>
      <c r="H21" s="2">
        <v>0</v>
      </c>
      <c r="I21" s="2">
        <v>0</v>
      </c>
      <c r="J21" s="2" t="s">
        <v>495</v>
      </c>
      <c r="K21" s="2">
        <v>2</v>
      </c>
      <c r="L21" s="2" t="s">
        <v>449</v>
      </c>
      <c r="M21" s="2">
        <v>1</v>
      </c>
      <c r="N21" s="2" t="s">
        <v>320</v>
      </c>
      <c r="O21" s="2">
        <v>1</v>
      </c>
      <c r="P21" s="2">
        <v>2</v>
      </c>
      <c r="Q21" s="2">
        <v>1</v>
      </c>
      <c r="R21" s="2">
        <v>1</v>
      </c>
      <c r="S21" s="2">
        <v>0</v>
      </c>
      <c r="T21" s="2">
        <v>0</v>
      </c>
      <c r="U21" s="2">
        <v>0</v>
      </c>
      <c r="V21" s="2">
        <v>2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1">
        <v>0</v>
      </c>
      <c r="BF21" s="1" t="s">
        <v>66</v>
      </c>
      <c r="BH21"/>
    </row>
    <row r="22" spans="1:60" x14ac:dyDescent="0.3">
      <c r="A22" t="str">
        <f t="shared" si="0"/>
        <v>001100017</v>
      </c>
      <c r="F22" s="28" t="s">
        <v>287</v>
      </c>
      <c r="G22" s="28" t="s">
        <v>337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1">
        <v>0</v>
      </c>
      <c r="BF22" s="1" t="s">
        <v>67</v>
      </c>
      <c r="BH22"/>
    </row>
    <row r="23" spans="1:60" x14ac:dyDescent="0.3">
      <c r="A23" t="str">
        <f t="shared" si="0"/>
        <v>001100018</v>
      </c>
      <c r="F23" s="28" t="s">
        <v>287</v>
      </c>
      <c r="G23" s="28" t="s">
        <v>338</v>
      </c>
      <c r="H23" s="2">
        <v>0</v>
      </c>
      <c r="I23" s="2">
        <v>0</v>
      </c>
      <c r="J23" s="2" t="s">
        <v>321</v>
      </c>
      <c r="K23" s="2">
        <v>0</v>
      </c>
      <c r="L23" s="2">
        <v>0</v>
      </c>
      <c r="M23" s="2">
        <v>0</v>
      </c>
      <c r="N23" s="2" t="s">
        <v>321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1">
        <v>0</v>
      </c>
      <c r="BF23" s="1" t="s">
        <v>68</v>
      </c>
      <c r="BH23"/>
    </row>
    <row r="24" spans="1:60" x14ac:dyDescent="0.3">
      <c r="A24" t="str">
        <f t="shared" si="0"/>
        <v>001100019</v>
      </c>
      <c r="F24" s="28" t="s">
        <v>287</v>
      </c>
      <c r="G24" s="28" t="s">
        <v>339</v>
      </c>
      <c r="H24" s="2">
        <v>0</v>
      </c>
      <c r="I24" s="2">
        <v>0</v>
      </c>
      <c r="J24" s="2">
        <v>3</v>
      </c>
      <c r="K24" s="2">
        <v>3</v>
      </c>
      <c r="L24" s="2">
        <v>1</v>
      </c>
      <c r="M24" s="2">
        <v>1</v>
      </c>
      <c r="N24" s="2">
        <v>2</v>
      </c>
      <c r="O24" s="2">
        <v>2</v>
      </c>
      <c r="P24" s="2">
        <v>3</v>
      </c>
      <c r="Q24" s="2">
        <v>1</v>
      </c>
      <c r="R24" s="2">
        <v>2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1">
        <v>0</v>
      </c>
      <c r="BF24" s="1" t="s">
        <v>69</v>
      </c>
      <c r="BH24"/>
    </row>
    <row r="25" spans="1:60" x14ac:dyDescent="0.3">
      <c r="A25" t="str">
        <f t="shared" si="0"/>
        <v>001100020</v>
      </c>
      <c r="F25" s="28" t="s">
        <v>287</v>
      </c>
      <c r="G25" s="28" t="s">
        <v>340</v>
      </c>
      <c r="H25" s="2">
        <v>0</v>
      </c>
      <c r="I25" s="2">
        <v>0</v>
      </c>
      <c r="J25" s="2" t="s">
        <v>341</v>
      </c>
      <c r="K25" s="2" t="s">
        <v>342</v>
      </c>
      <c r="L25" s="2" t="s">
        <v>495</v>
      </c>
      <c r="M25" s="2" t="s">
        <v>343</v>
      </c>
      <c r="N25" s="2">
        <v>1</v>
      </c>
      <c r="O25" s="2">
        <v>1</v>
      </c>
      <c r="P25" s="2">
        <v>3</v>
      </c>
      <c r="Q25" s="2">
        <v>2</v>
      </c>
      <c r="R25" s="2">
        <v>1</v>
      </c>
      <c r="S25" s="2">
        <v>0</v>
      </c>
      <c r="T25" s="2">
        <v>0</v>
      </c>
      <c r="U25" s="2">
        <v>0</v>
      </c>
      <c r="V25" s="2">
        <v>3</v>
      </c>
      <c r="W25" s="2">
        <v>0</v>
      </c>
      <c r="X25" s="2">
        <v>1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1">
        <v>0</v>
      </c>
      <c r="BF25" s="1" t="s">
        <v>70</v>
      </c>
      <c r="BH25"/>
    </row>
    <row r="26" spans="1:60" x14ac:dyDescent="0.3">
      <c r="A26" t="str">
        <f t="shared" si="0"/>
        <v>001100021</v>
      </c>
      <c r="F26" s="28" t="s">
        <v>287</v>
      </c>
      <c r="G26" s="28" t="s">
        <v>344</v>
      </c>
      <c r="H26" s="2">
        <v>0</v>
      </c>
      <c r="I26" s="2">
        <v>0</v>
      </c>
      <c r="J26" s="2" t="s">
        <v>326</v>
      </c>
      <c r="K26" s="2" t="s">
        <v>326</v>
      </c>
      <c r="L26" s="2" t="s">
        <v>326</v>
      </c>
      <c r="M26" s="2" t="s">
        <v>326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1">
        <v>0</v>
      </c>
      <c r="BF26" s="1" t="s">
        <v>71</v>
      </c>
      <c r="BH26"/>
    </row>
    <row r="27" spans="1:60" x14ac:dyDescent="0.3">
      <c r="A27" t="str">
        <f t="shared" si="0"/>
        <v>001100022</v>
      </c>
      <c r="F27" s="28" t="s">
        <v>287</v>
      </c>
      <c r="G27" s="28" t="s">
        <v>345</v>
      </c>
      <c r="H27" s="2">
        <v>0</v>
      </c>
      <c r="I27" s="2">
        <v>0</v>
      </c>
      <c r="J27" s="2" t="s">
        <v>1027</v>
      </c>
      <c r="K27" s="2" t="s">
        <v>346</v>
      </c>
      <c r="L27" s="2" t="s">
        <v>445</v>
      </c>
      <c r="M27" s="2" t="s">
        <v>347</v>
      </c>
      <c r="N27" s="2">
        <v>6</v>
      </c>
      <c r="O27" s="2">
        <v>6</v>
      </c>
      <c r="P27" s="2">
        <v>5</v>
      </c>
      <c r="Q27" s="2">
        <v>2</v>
      </c>
      <c r="R27" s="2">
        <v>3</v>
      </c>
      <c r="S27" s="2">
        <v>0</v>
      </c>
      <c r="T27" s="2">
        <v>0</v>
      </c>
      <c r="U27" s="2">
        <v>1</v>
      </c>
      <c r="V27" s="2">
        <v>5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1">
        <v>0</v>
      </c>
      <c r="BF27" s="1" t="s">
        <v>348</v>
      </c>
      <c r="BH27"/>
    </row>
    <row r="28" spans="1:60" x14ac:dyDescent="0.3">
      <c r="A28" t="str">
        <f t="shared" si="0"/>
        <v>001100023</v>
      </c>
      <c r="F28" s="28" t="s">
        <v>287</v>
      </c>
      <c r="G28" s="28" t="s">
        <v>349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1">
        <v>0</v>
      </c>
      <c r="BF28" s="1" t="s">
        <v>350</v>
      </c>
      <c r="BH28"/>
    </row>
    <row r="29" spans="1:60" x14ac:dyDescent="0.3">
      <c r="A29" t="str">
        <f t="shared" si="0"/>
        <v>001100024</v>
      </c>
      <c r="F29" s="28" t="s">
        <v>287</v>
      </c>
      <c r="G29" s="28" t="s">
        <v>351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1">
        <v>0</v>
      </c>
      <c r="BF29" s="1" t="s">
        <v>72</v>
      </c>
      <c r="BH29"/>
    </row>
    <row r="30" spans="1:60" x14ac:dyDescent="0.3">
      <c r="A30" t="str">
        <f t="shared" si="0"/>
        <v>001100025</v>
      </c>
      <c r="F30" s="28" t="s">
        <v>287</v>
      </c>
      <c r="G30" s="28" t="s">
        <v>352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1">
        <v>0</v>
      </c>
      <c r="BF30" s="1" t="s">
        <v>73</v>
      </c>
      <c r="BH30"/>
    </row>
    <row r="31" spans="1:60" x14ac:dyDescent="0.3">
      <c r="A31" t="str">
        <f t="shared" si="0"/>
        <v>001100026</v>
      </c>
      <c r="F31" s="28" t="s">
        <v>287</v>
      </c>
      <c r="G31" s="28" t="s">
        <v>353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1">
        <v>0</v>
      </c>
      <c r="BF31" s="1" t="s">
        <v>75</v>
      </c>
      <c r="BH31"/>
    </row>
    <row r="32" spans="1:60" x14ac:dyDescent="0.3">
      <c r="A32" t="str">
        <f t="shared" si="0"/>
        <v>001100027</v>
      </c>
      <c r="F32" s="28" t="s">
        <v>287</v>
      </c>
      <c r="G32" s="28" t="s">
        <v>354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1">
        <v>0</v>
      </c>
      <c r="BF32" s="1" t="s">
        <v>356</v>
      </c>
      <c r="BH32"/>
    </row>
    <row r="33" spans="1:60" x14ac:dyDescent="0.3">
      <c r="A33" t="str">
        <f t="shared" si="0"/>
        <v>001100028</v>
      </c>
      <c r="F33" s="28" t="s">
        <v>287</v>
      </c>
      <c r="G33" s="28" t="s">
        <v>355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1">
        <v>0</v>
      </c>
      <c r="BF33" s="1" t="s">
        <v>76</v>
      </c>
      <c r="BH33"/>
    </row>
    <row r="34" spans="1:60" x14ac:dyDescent="0.3">
      <c r="A34" t="str">
        <f t="shared" si="0"/>
        <v>001100029</v>
      </c>
      <c r="F34" s="28" t="s">
        <v>287</v>
      </c>
      <c r="G34" s="28" t="s">
        <v>357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1">
        <v>0</v>
      </c>
      <c r="BF34" s="1" t="s">
        <v>766</v>
      </c>
      <c r="BH34"/>
    </row>
    <row r="35" spans="1:60" x14ac:dyDescent="0.3">
      <c r="A35" t="str">
        <f t="shared" si="0"/>
        <v>001100030</v>
      </c>
      <c r="F35" s="28" t="s">
        <v>287</v>
      </c>
      <c r="G35" s="28" t="s">
        <v>358</v>
      </c>
      <c r="H35" s="2">
        <v>0</v>
      </c>
      <c r="I35" s="2">
        <v>0</v>
      </c>
      <c r="J35" s="2" t="s">
        <v>445</v>
      </c>
      <c r="K35" s="2" t="s">
        <v>362</v>
      </c>
      <c r="L35" s="2" t="s">
        <v>445</v>
      </c>
      <c r="M35" s="2" t="s">
        <v>362</v>
      </c>
      <c r="N35" s="2">
        <v>0</v>
      </c>
      <c r="O35" s="2">
        <v>0</v>
      </c>
      <c r="P35" s="2">
        <v>4</v>
      </c>
      <c r="Q35" s="2">
        <v>4</v>
      </c>
      <c r="R35" s="2">
        <v>0</v>
      </c>
      <c r="S35" s="2">
        <v>0</v>
      </c>
      <c r="T35" s="2">
        <v>0</v>
      </c>
      <c r="U35" s="2">
        <v>0</v>
      </c>
      <c r="V35" s="2">
        <v>4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1">
        <v>0</v>
      </c>
      <c r="BF35" s="1" t="s">
        <v>77</v>
      </c>
      <c r="BH35"/>
    </row>
    <row r="36" spans="1:60" x14ac:dyDescent="0.3">
      <c r="A36" t="str">
        <f t="shared" si="0"/>
        <v>001100031</v>
      </c>
      <c r="F36" s="28" t="s">
        <v>287</v>
      </c>
      <c r="G36" s="28" t="s">
        <v>359</v>
      </c>
      <c r="H36" s="2">
        <v>0</v>
      </c>
      <c r="I36" s="2">
        <v>0</v>
      </c>
      <c r="J36" s="2" t="s">
        <v>360</v>
      </c>
      <c r="K36" s="2" t="s">
        <v>360</v>
      </c>
      <c r="L36" s="2" t="s">
        <v>361</v>
      </c>
      <c r="M36" s="2" t="s">
        <v>361</v>
      </c>
      <c r="N36" s="2" t="s">
        <v>362</v>
      </c>
      <c r="O36" s="2" t="s">
        <v>362</v>
      </c>
      <c r="P36" s="2">
        <v>6</v>
      </c>
      <c r="Q36" s="2">
        <v>4</v>
      </c>
      <c r="R36" s="2">
        <v>2</v>
      </c>
      <c r="S36" s="2">
        <v>1</v>
      </c>
      <c r="T36" s="2">
        <v>0</v>
      </c>
      <c r="U36" s="2">
        <v>0</v>
      </c>
      <c r="V36" s="2">
        <v>6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1">
        <v>0</v>
      </c>
      <c r="BF36" s="1" t="s">
        <v>78</v>
      </c>
      <c r="BH36"/>
    </row>
    <row r="37" spans="1:60" x14ac:dyDescent="0.3">
      <c r="A37" t="str">
        <f t="shared" si="0"/>
        <v>001100032</v>
      </c>
      <c r="F37" s="28" t="s">
        <v>287</v>
      </c>
      <c r="G37" s="28" t="s">
        <v>363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1">
        <v>0</v>
      </c>
      <c r="BF37" s="1" t="s">
        <v>79</v>
      </c>
      <c r="BH37"/>
    </row>
    <row r="38" spans="1:60" x14ac:dyDescent="0.3">
      <c r="A38" t="str">
        <f t="shared" si="0"/>
        <v>001100033</v>
      </c>
      <c r="F38" s="28" t="s">
        <v>287</v>
      </c>
      <c r="G38" s="28" t="s">
        <v>364</v>
      </c>
      <c r="H38" s="2">
        <v>0</v>
      </c>
      <c r="I38" s="2">
        <v>0</v>
      </c>
      <c r="J38" s="2" t="s">
        <v>365</v>
      </c>
      <c r="K38" s="2" t="s">
        <v>365</v>
      </c>
      <c r="L38" s="2">
        <v>0</v>
      </c>
      <c r="M38" s="2">
        <v>0</v>
      </c>
      <c r="N38" s="2" t="s">
        <v>365</v>
      </c>
      <c r="O38" s="2" t="s">
        <v>365</v>
      </c>
      <c r="P38" s="2">
        <v>3</v>
      </c>
      <c r="Q38" s="2">
        <v>0</v>
      </c>
      <c r="R38" s="2">
        <v>3</v>
      </c>
      <c r="S38" s="2">
        <v>0</v>
      </c>
      <c r="T38" s="2">
        <v>0</v>
      </c>
      <c r="U38" s="2">
        <v>0</v>
      </c>
      <c r="V38" s="2">
        <v>3</v>
      </c>
      <c r="W38" s="2">
        <v>0</v>
      </c>
      <c r="X38" s="2">
        <v>1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1">
        <v>0</v>
      </c>
      <c r="BF38" s="1" t="s">
        <v>80</v>
      </c>
      <c r="BH38"/>
    </row>
    <row r="39" spans="1:60" x14ac:dyDescent="0.3">
      <c r="A39" t="str">
        <f t="shared" si="0"/>
        <v>001100034</v>
      </c>
      <c r="F39" s="28" t="s">
        <v>287</v>
      </c>
      <c r="G39" s="28" t="s">
        <v>366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1">
        <v>0</v>
      </c>
      <c r="BF39" s="1" t="s">
        <v>81</v>
      </c>
      <c r="BH39"/>
    </row>
    <row r="40" spans="1:60" x14ac:dyDescent="0.3">
      <c r="A40" t="str">
        <f t="shared" si="0"/>
        <v>001100035</v>
      </c>
      <c r="F40" s="28" t="s">
        <v>287</v>
      </c>
      <c r="G40" s="28" t="s">
        <v>367</v>
      </c>
      <c r="H40" s="2">
        <v>0</v>
      </c>
      <c r="I40" s="2">
        <v>0</v>
      </c>
      <c r="J40" s="2">
        <v>7</v>
      </c>
      <c r="K40" s="2" t="s">
        <v>342</v>
      </c>
      <c r="L40" s="2">
        <v>7</v>
      </c>
      <c r="M40" s="2" t="s">
        <v>342</v>
      </c>
      <c r="N40" s="2">
        <v>0</v>
      </c>
      <c r="O40" s="2">
        <v>0</v>
      </c>
      <c r="P40" s="2">
        <v>3</v>
      </c>
      <c r="Q40" s="2">
        <v>3</v>
      </c>
      <c r="R40" s="2">
        <v>0</v>
      </c>
      <c r="S40" s="2">
        <v>1</v>
      </c>
      <c r="T40" s="2">
        <v>0</v>
      </c>
      <c r="U40" s="2">
        <v>0</v>
      </c>
      <c r="V40" s="2">
        <v>2</v>
      </c>
      <c r="W40" s="2">
        <v>1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1">
        <v>0</v>
      </c>
      <c r="BF40" s="1" t="s">
        <v>82</v>
      </c>
      <c r="BH40"/>
    </row>
    <row r="41" spans="1:60" x14ac:dyDescent="0.3">
      <c r="A41" t="str">
        <f t="shared" si="0"/>
        <v>001100036</v>
      </c>
      <c r="F41" s="28" t="s">
        <v>287</v>
      </c>
      <c r="G41" s="28" t="s">
        <v>368</v>
      </c>
      <c r="H41" s="2">
        <v>0</v>
      </c>
      <c r="I41" s="2">
        <v>0</v>
      </c>
      <c r="J41" s="2">
        <v>2</v>
      </c>
      <c r="K41" s="2">
        <v>2</v>
      </c>
      <c r="L41" s="2">
        <v>2</v>
      </c>
      <c r="M41" s="2">
        <v>2</v>
      </c>
      <c r="N41" s="2">
        <v>0</v>
      </c>
      <c r="O41" s="2">
        <v>0</v>
      </c>
      <c r="P41" s="2">
        <v>1</v>
      </c>
      <c r="Q41" s="2">
        <v>1</v>
      </c>
      <c r="R41" s="2">
        <v>0</v>
      </c>
      <c r="S41" s="2">
        <v>0</v>
      </c>
      <c r="T41" s="2">
        <v>0</v>
      </c>
      <c r="U41" s="2">
        <v>0</v>
      </c>
      <c r="V41" s="2">
        <v>1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1">
        <v>0</v>
      </c>
      <c r="BF41" s="1" t="s">
        <v>83</v>
      </c>
      <c r="BH41"/>
    </row>
    <row r="42" spans="1:60" x14ac:dyDescent="0.3">
      <c r="A42" t="str">
        <f t="shared" si="0"/>
        <v>001100037</v>
      </c>
      <c r="F42" s="28" t="s">
        <v>287</v>
      </c>
      <c r="G42" s="28" t="s">
        <v>369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1">
        <v>0</v>
      </c>
      <c r="BF42" s="1" t="s">
        <v>84</v>
      </c>
      <c r="BH42"/>
    </row>
    <row r="43" spans="1:60" x14ac:dyDescent="0.3">
      <c r="A43" t="str">
        <f t="shared" si="0"/>
        <v>001100038</v>
      </c>
      <c r="F43" s="28" t="s">
        <v>287</v>
      </c>
      <c r="G43" s="28" t="s">
        <v>370</v>
      </c>
      <c r="H43" s="2">
        <v>0</v>
      </c>
      <c r="I43" s="2">
        <v>0</v>
      </c>
      <c r="J43" s="2">
        <v>1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1">
        <v>0</v>
      </c>
      <c r="BF43" s="1" t="s">
        <v>1028</v>
      </c>
      <c r="BH43"/>
    </row>
    <row r="44" spans="1:60" x14ac:dyDescent="0.3">
      <c r="A44" t="str">
        <f t="shared" si="0"/>
        <v>001100039</v>
      </c>
      <c r="F44" s="28" t="s">
        <v>287</v>
      </c>
      <c r="G44" s="28" t="s">
        <v>371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1">
        <v>0</v>
      </c>
      <c r="BF44" s="1" t="s">
        <v>85</v>
      </c>
      <c r="BH44"/>
    </row>
    <row r="45" spans="1:60" x14ac:dyDescent="0.3">
      <c r="A45" t="str">
        <f t="shared" si="0"/>
        <v>001100040</v>
      </c>
      <c r="F45" s="28" t="s">
        <v>287</v>
      </c>
      <c r="G45" s="28" t="s">
        <v>373</v>
      </c>
      <c r="H45" s="2">
        <v>0</v>
      </c>
      <c r="I45" s="2">
        <v>0</v>
      </c>
      <c r="J45" s="2">
        <v>4</v>
      </c>
      <c r="K45" s="2" t="s">
        <v>342</v>
      </c>
      <c r="L45" s="2">
        <v>4</v>
      </c>
      <c r="M45" s="2" t="s">
        <v>342</v>
      </c>
      <c r="N45" s="2">
        <v>0</v>
      </c>
      <c r="O45" s="2">
        <v>0</v>
      </c>
      <c r="P45" s="2">
        <v>4</v>
      </c>
      <c r="Q45" s="2">
        <v>4</v>
      </c>
      <c r="R45" s="2">
        <v>0</v>
      </c>
      <c r="S45" s="2">
        <v>0</v>
      </c>
      <c r="T45" s="2">
        <v>0</v>
      </c>
      <c r="U45" s="2">
        <v>0</v>
      </c>
      <c r="V45" s="2">
        <v>4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1">
        <v>0</v>
      </c>
      <c r="BF45" s="1" t="s">
        <v>372</v>
      </c>
      <c r="BH45"/>
    </row>
    <row r="46" spans="1:60" x14ac:dyDescent="0.3">
      <c r="A46" t="str">
        <f t="shared" si="0"/>
        <v>001100041</v>
      </c>
      <c r="F46" s="28" t="s">
        <v>287</v>
      </c>
      <c r="G46" s="28" t="s">
        <v>375</v>
      </c>
      <c r="H46" s="2">
        <v>0</v>
      </c>
      <c r="I46" s="2">
        <v>0</v>
      </c>
      <c r="J46" s="2">
        <v>5</v>
      </c>
      <c r="K46" s="2">
        <v>5</v>
      </c>
      <c r="L46" s="2">
        <v>5</v>
      </c>
      <c r="M46" s="2">
        <v>5</v>
      </c>
      <c r="N46" s="2">
        <v>0</v>
      </c>
      <c r="O46" s="2">
        <v>0</v>
      </c>
      <c r="P46" s="2">
        <v>4</v>
      </c>
      <c r="Q46" s="2">
        <v>4</v>
      </c>
      <c r="R46" s="2">
        <v>0</v>
      </c>
      <c r="S46" s="2">
        <v>0</v>
      </c>
      <c r="T46" s="2">
        <v>0</v>
      </c>
      <c r="U46" s="2">
        <v>0</v>
      </c>
      <c r="V46" s="2">
        <v>4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1">
        <v>0</v>
      </c>
      <c r="BF46" s="1" t="s">
        <v>374</v>
      </c>
      <c r="BH46"/>
    </row>
    <row r="47" spans="1:60" x14ac:dyDescent="0.3">
      <c r="A47" t="str">
        <f t="shared" si="0"/>
        <v>001100042</v>
      </c>
      <c r="F47" s="28" t="s">
        <v>287</v>
      </c>
      <c r="G47" s="28" t="s">
        <v>376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1">
        <v>0</v>
      </c>
      <c r="BF47" s="1" t="s">
        <v>86</v>
      </c>
      <c r="BH47"/>
    </row>
    <row r="48" spans="1:60" x14ac:dyDescent="0.3">
      <c r="A48" t="str">
        <f t="shared" si="0"/>
        <v>001100043</v>
      </c>
      <c r="F48" s="28" t="s">
        <v>287</v>
      </c>
      <c r="G48" s="28" t="s">
        <v>377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1">
        <v>0</v>
      </c>
      <c r="BF48" s="1" t="s">
        <v>87</v>
      </c>
      <c r="BH48"/>
    </row>
    <row r="49" spans="1:60" x14ac:dyDescent="0.3">
      <c r="A49" t="str">
        <f t="shared" si="0"/>
        <v>001100044</v>
      </c>
      <c r="F49" s="28" t="s">
        <v>287</v>
      </c>
      <c r="G49" s="28" t="s">
        <v>378</v>
      </c>
      <c r="H49" s="2">
        <v>0</v>
      </c>
      <c r="I49" s="2">
        <v>0</v>
      </c>
      <c r="J49" s="2">
        <v>1</v>
      </c>
      <c r="K49" s="2">
        <v>0</v>
      </c>
      <c r="L49" s="2">
        <v>0</v>
      </c>
      <c r="M49" s="2">
        <v>0</v>
      </c>
      <c r="N49" s="2">
        <v>1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1">
        <v>0</v>
      </c>
      <c r="BF49" s="1" t="s">
        <v>88</v>
      </c>
      <c r="BH49"/>
    </row>
    <row r="50" spans="1:60" x14ac:dyDescent="0.3">
      <c r="A50" t="str">
        <f t="shared" si="0"/>
        <v>001100045</v>
      </c>
      <c r="F50" s="28" t="s">
        <v>287</v>
      </c>
      <c r="G50" s="28" t="s">
        <v>379</v>
      </c>
      <c r="H50" s="2">
        <v>0</v>
      </c>
      <c r="I50" s="2">
        <v>0</v>
      </c>
      <c r="J50" s="2">
        <v>41</v>
      </c>
      <c r="K50" s="2" t="s">
        <v>1029</v>
      </c>
      <c r="L50" s="2" t="s">
        <v>1030</v>
      </c>
      <c r="M50" s="2" t="s">
        <v>1031</v>
      </c>
      <c r="N50" s="2" t="s">
        <v>382</v>
      </c>
      <c r="O50" s="2" t="s">
        <v>382</v>
      </c>
      <c r="P50" s="2">
        <v>23</v>
      </c>
      <c r="Q50" s="2">
        <v>21</v>
      </c>
      <c r="R50" s="2">
        <v>2</v>
      </c>
      <c r="S50" s="2">
        <v>1</v>
      </c>
      <c r="T50" s="2">
        <v>2</v>
      </c>
      <c r="U50" s="2">
        <v>0</v>
      </c>
      <c r="V50" s="2">
        <v>21</v>
      </c>
      <c r="W50" s="2">
        <v>2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1">
        <v>0</v>
      </c>
      <c r="BF50" s="1" t="s">
        <v>89</v>
      </c>
      <c r="BH50"/>
    </row>
    <row r="51" spans="1:60" x14ac:dyDescent="0.3">
      <c r="A51" t="str">
        <f t="shared" si="0"/>
        <v>001100046</v>
      </c>
      <c r="F51" s="28" t="s">
        <v>287</v>
      </c>
      <c r="G51" s="28" t="s">
        <v>384</v>
      </c>
      <c r="H51" s="2">
        <v>0</v>
      </c>
      <c r="I51" s="2">
        <v>0</v>
      </c>
      <c r="J51" s="2">
        <v>14</v>
      </c>
      <c r="K51" s="2">
        <v>13</v>
      </c>
      <c r="L51" s="2">
        <v>14</v>
      </c>
      <c r="M51" s="2">
        <v>13</v>
      </c>
      <c r="N51" s="2">
        <v>0</v>
      </c>
      <c r="O51" s="2">
        <v>0</v>
      </c>
      <c r="P51" s="2">
        <v>13</v>
      </c>
      <c r="Q51" s="2">
        <v>13</v>
      </c>
      <c r="R51" s="2">
        <v>0</v>
      </c>
      <c r="S51" s="2">
        <v>0</v>
      </c>
      <c r="T51" s="2">
        <v>0</v>
      </c>
      <c r="U51" s="2">
        <v>0</v>
      </c>
      <c r="V51" s="2">
        <v>12</v>
      </c>
      <c r="W51" s="2">
        <v>1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1">
        <v>0</v>
      </c>
      <c r="BF51" s="1" t="s">
        <v>383</v>
      </c>
      <c r="BH51"/>
    </row>
    <row r="52" spans="1:60" x14ac:dyDescent="0.3">
      <c r="A52" t="str">
        <f t="shared" si="0"/>
        <v>001100047</v>
      </c>
      <c r="F52" s="28" t="s">
        <v>287</v>
      </c>
      <c r="G52" s="28" t="s">
        <v>386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1">
        <v>0</v>
      </c>
      <c r="BF52" s="1" t="s">
        <v>385</v>
      </c>
      <c r="BH52"/>
    </row>
    <row r="53" spans="1:60" x14ac:dyDescent="0.3">
      <c r="A53" t="str">
        <f t="shared" si="0"/>
        <v>001100048</v>
      </c>
      <c r="F53" s="28" t="s">
        <v>287</v>
      </c>
      <c r="G53" s="28" t="s">
        <v>388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1">
        <v>0</v>
      </c>
      <c r="BF53" s="1" t="s">
        <v>387</v>
      </c>
      <c r="BH53"/>
    </row>
    <row r="54" spans="1:60" x14ac:dyDescent="0.3">
      <c r="A54" t="str">
        <f t="shared" si="0"/>
        <v>001100049</v>
      </c>
      <c r="F54" s="28" t="s">
        <v>287</v>
      </c>
      <c r="G54" s="28" t="s">
        <v>390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1">
        <v>0</v>
      </c>
      <c r="BF54" s="1" t="s">
        <v>389</v>
      </c>
      <c r="BH54"/>
    </row>
    <row r="55" spans="1:60" x14ac:dyDescent="0.3">
      <c r="A55" t="str">
        <f t="shared" si="0"/>
        <v>001100050</v>
      </c>
      <c r="F55" s="28" t="s">
        <v>287</v>
      </c>
      <c r="G55" s="28" t="s">
        <v>391</v>
      </c>
      <c r="H55" s="2">
        <v>0</v>
      </c>
      <c r="I55" s="2">
        <v>0</v>
      </c>
      <c r="J55" s="2" t="s">
        <v>320</v>
      </c>
      <c r="K55" s="2">
        <v>0</v>
      </c>
      <c r="L55" s="2" t="s">
        <v>320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1">
        <v>0</v>
      </c>
      <c r="BF55" s="1" t="s">
        <v>90</v>
      </c>
      <c r="BH55"/>
    </row>
    <row r="56" spans="1:60" x14ac:dyDescent="0.3">
      <c r="A56" t="str">
        <f t="shared" si="0"/>
        <v>001100051</v>
      </c>
      <c r="F56" s="28" t="s">
        <v>287</v>
      </c>
      <c r="G56" s="28" t="s">
        <v>393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1">
        <v>0</v>
      </c>
      <c r="BF56" s="1" t="s">
        <v>392</v>
      </c>
      <c r="BH56"/>
    </row>
    <row r="57" spans="1:60" x14ac:dyDescent="0.3">
      <c r="A57" t="str">
        <f t="shared" si="0"/>
        <v>001100052</v>
      </c>
      <c r="F57" s="28" t="s">
        <v>287</v>
      </c>
      <c r="G57" s="28" t="s">
        <v>394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1">
        <v>0</v>
      </c>
      <c r="BF57" s="1" t="s">
        <v>91</v>
      </c>
      <c r="BH57"/>
    </row>
    <row r="58" spans="1:60" x14ac:dyDescent="0.3">
      <c r="A58" t="str">
        <f t="shared" si="0"/>
        <v>001100053</v>
      </c>
      <c r="F58" s="28" t="s">
        <v>287</v>
      </c>
      <c r="G58" s="28" t="s">
        <v>395</v>
      </c>
      <c r="H58" s="2">
        <v>0</v>
      </c>
      <c r="I58" s="2">
        <v>0</v>
      </c>
      <c r="J58" s="2">
        <v>1</v>
      </c>
      <c r="K58" s="2">
        <v>0</v>
      </c>
      <c r="L58" s="2">
        <v>1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1">
        <v>0</v>
      </c>
      <c r="BF58" s="1" t="s">
        <v>92</v>
      </c>
      <c r="BH58"/>
    </row>
    <row r="59" spans="1:60" x14ac:dyDescent="0.3">
      <c r="A59" t="str">
        <f t="shared" si="0"/>
        <v>001100054</v>
      </c>
      <c r="F59" s="28" t="s">
        <v>287</v>
      </c>
      <c r="G59" s="28" t="s">
        <v>397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1">
        <v>0</v>
      </c>
      <c r="BF59" s="1" t="s">
        <v>396</v>
      </c>
      <c r="BH59"/>
    </row>
    <row r="60" spans="1:60" x14ac:dyDescent="0.3">
      <c r="A60" t="str">
        <f t="shared" si="0"/>
        <v>001100055</v>
      </c>
      <c r="F60" s="28" t="s">
        <v>287</v>
      </c>
      <c r="G60" s="28" t="s">
        <v>398</v>
      </c>
      <c r="H60" s="2">
        <v>0</v>
      </c>
      <c r="I60" s="2">
        <v>0</v>
      </c>
      <c r="J60" s="2" t="s">
        <v>326</v>
      </c>
      <c r="K60" s="2" t="s">
        <v>326</v>
      </c>
      <c r="L60" s="2" t="s">
        <v>326</v>
      </c>
      <c r="M60" s="2" t="s">
        <v>326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1">
        <v>0</v>
      </c>
      <c r="BF60" s="1" t="s">
        <v>93</v>
      </c>
      <c r="BH60"/>
    </row>
    <row r="61" spans="1:60" x14ac:dyDescent="0.3">
      <c r="A61" t="str">
        <f t="shared" si="0"/>
        <v>001100056</v>
      </c>
      <c r="F61" s="28" t="s">
        <v>287</v>
      </c>
      <c r="G61" s="28" t="s">
        <v>400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1">
        <v>0</v>
      </c>
      <c r="BF61" s="1" t="s">
        <v>399</v>
      </c>
      <c r="BH61"/>
    </row>
    <row r="62" spans="1:60" x14ac:dyDescent="0.3">
      <c r="A62" t="str">
        <f t="shared" si="0"/>
        <v>001100057</v>
      </c>
      <c r="F62" s="28" t="s">
        <v>287</v>
      </c>
      <c r="G62" s="28" t="s">
        <v>402</v>
      </c>
      <c r="H62" s="2">
        <v>0</v>
      </c>
      <c r="I62" s="2">
        <v>0</v>
      </c>
      <c r="J62" s="2">
        <v>1</v>
      </c>
      <c r="K62" s="2">
        <v>0</v>
      </c>
      <c r="L62" s="2">
        <v>1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1">
        <v>0</v>
      </c>
      <c r="BF62" s="1" t="s">
        <v>401</v>
      </c>
      <c r="BH62"/>
    </row>
    <row r="63" spans="1:60" x14ac:dyDescent="0.3">
      <c r="A63" t="str">
        <f t="shared" si="0"/>
        <v>001100058</v>
      </c>
      <c r="F63" s="28" t="s">
        <v>287</v>
      </c>
      <c r="G63" s="28" t="s">
        <v>404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1">
        <v>0</v>
      </c>
      <c r="BF63" s="1" t="s">
        <v>403</v>
      </c>
      <c r="BH63"/>
    </row>
    <row r="64" spans="1:60" x14ac:dyDescent="0.3">
      <c r="A64" t="str">
        <f t="shared" si="0"/>
        <v>001100059</v>
      </c>
      <c r="F64" s="28" t="s">
        <v>287</v>
      </c>
      <c r="G64" s="28" t="s">
        <v>406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1">
        <v>0</v>
      </c>
      <c r="BF64" s="1" t="s">
        <v>405</v>
      </c>
      <c r="BH64"/>
    </row>
    <row r="65" spans="1:60" x14ac:dyDescent="0.3">
      <c r="A65" t="str">
        <f t="shared" si="0"/>
        <v>001100060</v>
      </c>
      <c r="F65" s="28" t="s">
        <v>287</v>
      </c>
      <c r="G65" s="28" t="s">
        <v>407</v>
      </c>
      <c r="H65" s="2">
        <v>0</v>
      </c>
      <c r="I65" s="2">
        <v>0</v>
      </c>
      <c r="J65" s="2" t="s">
        <v>408</v>
      </c>
      <c r="K65" s="2" t="s">
        <v>326</v>
      </c>
      <c r="L65" s="2" t="s">
        <v>320</v>
      </c>
      <c r="M65" s="2">
        <v>0</v>
      </c>
      <c r="N65" s="2" t="s">
        <v>326</v>
      </c>
      <c r="O65" s="2" t="s">
        <v>326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1">
        <v>0</v>
      </c>
      <c r="BF65" s="1" t="s">
        <v>94</v>
      </c>
      <c r="BH65"/>
    </row>
    <row r="66" spans="1:60" x14ac:dyDescent="0.3">
      <c r="A66" t="str">
        <f t="shared" si="0"/>
        <v>001100061</v>
      </c>
      <c r="F66" s="28" t="s">
        <v>287</v>
      </c>
      <c r="G66" s="28" t="s">
        <v>410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1">
        <v>0</v>
      </c>
      <c r="BF66" s="1" t="s">
        <v>409</v>
      </c>
      <c r="BH66"/>
    </row>
    <row r="67" spans="1:60" x14ac:dyDescent="0.3">
      <c r="A67" t="str">
        <f t="shared" si="0"/>
        <v>001100062</v>
      </c>
      <c r="F67" s="28" t="s">
        <v>287</v>
      </c>
      <c r="G67" s="28" t="s">
        <v>411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1">
        <v>0</v>
      </c>
      <c r="BF67" s="1" t="s">
        <v>95</v>
      </c>
      <c r="BH67"/>
    </row>
    <row r="68" spans="1:60" x14ac:dyDescent="0.3">
      <c r="A68" t="str">
        <f t="shared" si="0"/>
        <v>001100063</v>
      </c>
      <c r="F68" s="28" t="s">
        <v>287</v>
      </c>
      <c r="G68" s="28" t="s">
        <v>413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1">
        <v>0</v>
      </c>
      <c r="BF68" s="1" t="s">
        <v>412</v>
      </c>
      <c r="BH68"/>
    </row>
    <row r="69" spans="1:60" x14ac:dyDescent="0.3">
      <c r="A69" t="str">
        <f t="shared" si="0"/>
        <v>001100064</v>
      </c>
      <c r="F69" s="28" t="s">
        <v>287</v>
      </c>
      <c r="G69" s="28" t="s">
        <v>415</v>
      </c>
      <c r="H69" s="2">
        <v>0</v>
      </c>
      <c r="I69" s="2">
        <v>0</v>
      </c>
      <c r="J69" s="2">
        <v>3</v>
      </c>
      <c r="K69" s="2">
        <v>3</v>
      </c>
      <c r="L69" s="2">
        <v>3</v>
      </c>
      <c r="M69" s="2">
        <v>3</v>
      </c>
      <c r="N69" s="2">
        <v>0</v>
      </c>
      <c r="O69" s="2">
        <v>0</v>
      </c>
      <c r="P69" s="2">
        <v>1</v>
      </c>
      <c r="Q69" s="2">
        <v>1</v>
      </c>
      <c r="R69" s="2">
        <v>0</v>
      </c>
      <c r="S69" s="2">
        <v>0</v>
      </c>
      <c r="T69" s="2">
        <v>0</v>
      </c>
      <c r="U69" s="2">
        <v>0</v>
      </c>
      <c r="V69" s="2">
        <v>1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1">
        <v>0</v>
      </c>
      <c r="BF69" s="1" t="s">
        <v>414</v>
      </c>
      <c r="BH69"/>
    </row>
    <row r="70" spans="1:60" x14ac:dyDescent="0.3">
      <c r="A70" t="str">
        <f t="shared" ref="A70:A133" si="1">F70&amp;G70</f>
        <v>001100065</v>
      </c>
      <c r="F70" s="28" t="s">
        <v>287</v>
      </c>
      <c r="G70" s="28" t="s">
        <v>416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1">
        <v>0</v>
      </c>
      <c r="BF70" s="1" t="s">
        <v>96</v>
      </c>
      <c r="BH70"/>
    </row>
    <row r="71" spans="1:60" x14ac:dyDescent="0.3">
      <c r="A71" t="str">
        <f t="shared" si="1"/>
        <v>001100066</v>
      </c>
      <c r="F71" s="28" t="s">
        <v>287</v>
      </c>
      <c r="G71" s="28" t="s">
        <v>417</v>
      </c>
      <c r="H71" s="2">
        <v>0</v>
      </c>
      <c r="I71" s="2">
        <v>0</v>
      </c>
      <c r="J71" s="2" t="s">
        <v>326</v>
      </c>
      <c r="K71" s="2" t="s">
        <v>321</v>
      </c>
      <c r="L71" s="2" t="s">
        <v>326</v>
      </c>
      <c r="M71" s="2" t="s">
        <v>321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1">
        <v>0</v>
      </c>
      <c r="BF71" s="1" t="s">
        <v>97</v>
      </c>
      <c r="BH71"/>
    </row>
    <row r="72" spans="1:60" x14ac:dyDescent="0.3">
      <c r="A72" t="str">
        <f t="shared" si="1"/>
        <v>001100067</v>
      </c>
      <c r="F72" s="28" t="s">
        <v>287</v>
      </c>
      <c r="G72" s="28" t="s">
        <v>418</v>
      </c>
      <c r="H72" s="2">
        <v>0</v>
      </c>
      <c r="I72" s="2">
        <v>0</v>
      </c>
      <c r="J72" s="2" t="s">
        <v>419</v>
      </c>
      <c r="K72" s="2" t="s">
        <v>420</v>
      </c>
      <c r="L72" s="2" t="s">
        <v>320</v>
      </c>
      <c r="M72" s="2">
        <v>1</v>
      </c>
      <c r="N72" s="2" t="s">
        <v>421</v>
      </c>
      <c r="O72" s="2" t="s">
        <v>421</v>
      </c>
      <c r="P72" s="2">
        <v>3</v>
      </c>
      <c r="Q72" s="2">
        <v>2</v>
      </c>
      <c r="R72" s="2">
        <v>1</v>
      </c>
      <c r="S72" s="2">
        <v>0</v>
      </c>
      <c r="T72" s="2">
        <v>0</v>
      </c>
      <c r="U72" s="2">
        <v>1</v>
      </c>
      <c r="V72" s="2">
        <v>3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1">
        <v>0</v>
      </c>
      <c r="BF72" s="1" t="s">
        <v>98</v>
      </c>
      <c r="BH72"/>
    </row>
    <row r="73" spans="1:60" x14ac:dyDescent="0.3">
      <c r="A73" t="str">
        <f t="shared" si="1"/>
        <v>001100068</v>
      </c>
      <c r="F73" s="28" t="s">
        <v>287</v>
      </c>
      <c r="G73" s="28" t="s">
        <v>422</v>
      </c>
      <c r="H73" s="2">
        <v>0</v>
      </c>
      <c r="I73" s="2">
        <v>0</v>
      </c>
      <c r="J73" s="2">
        <v>1</v>
      </c>
      <c r="K73" s="2">
        <v>1</v>
      </c>
      <c r="L73" s="2">
        <v>1</v>
      </c>
      <c r="M73" s="2">
        <v>1</v>
      </c>
      <c r="N73" s="2">
        <v>0</v>
      </c>
      <c r="O73" s="2">
        <v>0</v>
      </c>
      <c r="P73" s="2">
        <v>1</v>
      </c>
      <c r="Q73" s="2">
        <v>1</v>
      </c>
      <c r="R73" s="2">
        <v>0</v>
      </c>
      <c r="S73" s="2">
        <v>0</v>
      </c>
      <c r="T73" s="2">
        <v>0</v>
      </c>
      <c r="U73" s="2">
        <v>0</v>
      </c>
      <c r="V73" s="2">
        <v>1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1">
        <v>0</v>
      </c>
      <c r="BF73" s="1" t="s">
        <v>99</v>
      </c>
      <c r="BH73"/>
    </row>
    <row r="74" spans="1:60" x14ac:dyDescent="0.3">
      <c r="A74" t="str">
        <f t="shared" si="1"/>
        <v>001100069</v>
      </c>
      <c r="F74" s="28" t="s">
        <v>287</v>
      </c>
      <c r="G74" s="28" t="s">
        <v>424</v>
      </c>
      <c r="H74" s="2">
        <v>0</v>
      </c>
      <c r="I74" s="2">
        <v>0</v>
      </c>
      <c r="J74" s="2" t="s">
        <v>321</v>
      </c>
      <c r="K74" s="2" t="s">
        <v>321</v>
      </c>
      <c r="L74" s="2" t="s">
        <v>321</v>
      </c>
      <c r="M74" s="2" t="s">
        <v>321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1">
        <v>0</v>
      </c>
      <c r="BF74" s="1" t="s">
        <v>423</v>
      </c>
      <c r="BH74"/>
    </row>
    <row r="75" spans="1:60" x14ac:dyDescent="0.3">
      <c r="A75" t="str">
        <f t="shared" si="1"/>
        <v>001100070</v>
      </c>
      <c r="F75" s="28" t="s">
        <v>287</v>
      </c>
      <c r="G75" s="28" t="s">
        <v>425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1">
        <v>0</v>
      </c>
      <c r="BF75" s="1" t="s">
        <v>100</v>
      </c>
      <c r="BH75"/>
    </row>
    <row r="76" spans="1:60" x14ac:dyDescent="0.3">
      <c r="A76" t="str">
        <f t="shared" si="1"/>
        <v>001100071</v>
      </c>
      <c r="F76" s="28" t="s">
        <v>287</v>
      </c>
      <c r="G76" s="28" t="s">
        <v>427</v>
      </c>
      <c r="H76" s="2">
        <v>0</v>
      </c>
      <c r="I76" s="2">
        <v>0</v>
      </c>
      <c r="J76" s="2" t="s">
        <v>320</v>
      </c>
      <c r="K76" s="2" t="s">
        <v>320</v>
      </c>
      <c r="L76" s="2" t="s">
        <v>320</v>
      </c>
      <c r="M76" s="2" t="s">
        <v>320</v>
      </c>
      <c r="N76" s="2">
        <v>0</v>
      </c>
      <c r="O76" s="2">
        <v>0</v>
      </c>
      <c r="P76" s="2">
        <v>1</v>
      </c>
      <c r="Q76" s="2">
        <v>1</v>
      </c>
      <c r="R76" s="2">
        <v>0</v>
      </c>
      <c r="S76" s="2">
        <v>1</v>
      </c>
      <c r="T76" s="2">
        <v>0</v>
      </c>
      <c r="U76" s="2">
        <v>0</v>
      </c>
      <c r="V76" s="2">
        <v>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1">
        <v>0</v>
      </c>
      <c r="BF76" s="1" t="s">
        <v>426</v>
      </c>
      <c r="BH76"/>
    </row>
    <row r="77" spans="1:60" x14ac:dyDescent="0.3">
      <c r="A77" t="str">
        <f t="shared" si="1"/>
        <v>001100072</v>
      </c>
      <c r="F77" s="28" t="s">
        <v>287</v>
      </c>
      <c r="G77" s="28" t="s">
        <v>428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1">
        <v>0</v>
      </c>
      <c r="BF77" s="1" t="s">
        <v>101</v>
      </c>
      <c r="BH77"/>
    </row>
    <row r="78" spans="1:60" x14ac:dyDescent="0.3">
      <c r="A78" t="str">
        <f t="shared" si="1"/>
        <v>001100073</v>
      </c>
      <c r="F78" s="28" t="s">
        <v>287</v>
      </c>
      <c r="G78" s="28" t="s">
        <v>430</v>
      </c>
      <c r="H78" s="2">
        <v>0</v>
      </c>
      <c r="I78" s="2">
        <v>0</v>
      </c>
      <c r="J78" s="2">
        <v>8</v>
      </c>
      <c r="K78" s="2">
        <v>8</v>
      </c>
      <c r="L78" s="2" t="s">
        <v>343</v>
      </c>
      <c r="M78" s="2" t="s">
        <v>343</v>
      </c>
      <c r="N78" s="2" t="s">
        <v>431</v>
      </c>
      <c r="O78" s="2" t="s">
        <v>431</v>
      </c>
      <c r="P78" s="2">
        <v>3</v>
      </c>
      <c r="Q78" s="2">
        <v>2</v>
      </c>
      <c r="R78" s="2">
        <v>1</v>
      </c>
      <c r="S78" s="2">
        <v>0</v>
      </c>
      <c r="T78" s="2">
        <v>0</v>
      </c>
      <c r="U78" s="2">
        <v>0</v>
      </c>
      <c r="V78" s="2">
        <v>3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1">
        <v>0</v>
      </c>
      <c r="BF78" s="1" t="s">
        <v>429</v>
      </c>
      <c r="BH78"/>
    </row>
    <row r="79" spans="1:60" x14ac:dyDescent="0.3">
      <c r="A79" t="str">
        <f t="shared" si="1"/>
        <v>001100074</v>
      </c>
      <c r="F79" s="28" t="s">
        <v>287</v>
      </c>
      <c r="G79" s="28" t="s">
        <v>432</v>
      </c>
      <c r="H79" s="2">
        <v>0</v>
      </c>
      <c r="I79" s="2">
        <v>0</v>
      </c>
      <c r="J79" s="2">
        <v>1</v>
      </c>
      <c r="K79" s="2">
        <v>1</v>
      </c>
      <c r="L79" s="2">
        <v>1</v>
      </c>
      <c r="M79" s="2">
        <v>1</v>
      </c>
      <c r="N79" s="2">
        <v>0</v>
      </c>
      <c r="O79" s="2">
        <v>0</v>
      </c>
      <c r="P79" s="2">
        <v>1</v>
      </c>
      <c r="Q79" s="2">
        <v>1</v>
      </c>
      <c r="R79" s="2">
        <v>0</v>
      </c>
      <c r="S79" s="2">
        <v>0</v>
      </c>
      <c r="T79" s="2">
        <v>0</v>
      </c>
      <c r="U79" s="2">
        <v>0</v>
      </c>
      <c r="V79" s="2">
        <v>1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1">
        <v>0</v>
      </c>
      <c r="BF79" s="1" t="s">
        <v>102</v>
      </c>
      <c r="BH79"/>
    </row>
    <row r="80" spans="1:60" x14ac:dyDescent="0.3">
      <c r="A80" t="str">
        <f t="shared" si="1"/>
        <v>001100075</v>
      </c>
      <c r="F80" s="28" t="s">
        <v>287</v>
      </c>
      <c r="G80" s="28" t="s">
        <v>434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1">
        <v>0</v>
      </c>
      <c r="BF80" s="1" t="s">
        <v>433</v>
      </c>
      <c r="BH80"/>
    </row>
    <row r="81" spans="1:60" x14ac:dyDescent="0.3">
      <c r="A81" t="str">
        <f t="shared" si="1"/>
        <v>001100076</v>
      </c>
      <c r="F81" s="28" t="s">
        <v>287</v>
      </c>
      <c r="G81" s="28" t="s">
        <v>436</v>
      </c>
      <c r="H81" s="2">
        <v>0</v>
      </c>
      <c r="I81" s="2">
        <v>0</v>
      </c>
      <c r="J81" s="2" t="s">
        <v>321</v>
      </c>
      <c r="K81" s="2" t="s">
        <v>321</v>
      </c>
      <c r="L81" s="2" t="s">
        <v>321</v>
      </c>
      <c r="M81" s="2" t="s">
        <v>321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1">
        <v>0</v>
      </c>
      <c r="BF81" s="1" t="s">
        <v>435</v>
      </c>
      <c r="BH81"/>
    </row>
    <row r="82" spans="1:60" x14ac:dyDescent="0.3">
      <c r="A82" t="str">
        <f t="shared" si="1"/>
        <v>001100077</v>
      </c>
      <c r="F82" s="28" t="s">
        <v>287</v>
      </c>
      <c r="G82" s="28" t="s">
        <v>437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1">
        <v>0</v>
      </c>
      <c r="BF82" s="1" t="s">
        <v>103</v>
      </c>
      <c r="BH82"/>
    </row>
    <row r="83" spans="1:60" x14ac:dyDescent="0.3">
      <c r="A83" t="str">
        <f t="shared" si="1"/>
        <v>001100078</v>
      </c>
      <c r="F83" s="28" t="s">
        <v>287</v>
      </c>
      <c r="G83" s="28" t="s">
        <v>438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1">
        <v>0</v>
      </c>
      <c r="BF83" s="1" t="s">
        <v>104</v>
      </c>
      <c r="BH83"/>
    </row>
    <row r="84" spans="1:60" x14ac:dyDescent="0.3">
      <c r="A84" t="str">
        <f t="shared" si="1"/>
        <v>001100079</v>
      </c>
      <c r="F84" s="28" t="s">
        <v>287</v>
      </c>
      <c r="G84" s="28" t="s">
        <v>439</v>
      </c>
      <c r="H84" s="2">
        <v>0</v>
      </c>
      <c r="I84" s="2">
        <v>0</v>
      </c>
      <c r="J84" s="2">
        <v>1</v>
      </c>
      <c r="K84" s="2">
        <v>1</v>
      </c>
      <c r="L84" s="2">
        <v>1</v>
      </c>
      <c r="M84" s="2">
        <v>1</v>
      </c>
      <c r="N84" s="2">
        <v>0</v>
      </c>
      <c r="O84" s="2">
        <v>0</v>
      </c>
      <c r="P84" s="2">
        <v>1</v>
      </c>
      <c r="Q84" s="2">
        <v>1</v>
      </c>
      <c r="R84" s="2">
        <v>0</v>
      </c>
      <c r="S84" s="2">
        <v>0</v>
      </c>
      <c r="T84" s="2">
        <v>0</v>
      </c>
      <c r="U84" s="2">
        <v>0</v>
      </c>
      <c r="V84" s="2">
        <v>1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1">
        <v>0</v>
      </c>
      <c r="BF84" s="1" t="s">
        <v>105</v>
      </c>
      <c r="BH84"/>
    </row>
    <row r="85" spans="1:60" x14ac:dyDescent="0.3">
      <c r="A85" t="str">
        <f t="shared" si="1"/>
        <v>001100080</v>
      </c>
      <c r="F85" s="28" t="s">
        <v>287</v>
      </c>
      <c r="G85" s="28" t="s">
        <v>440</v>
      </c>
      <c r="H85" s="2">
        <v>0</v>
      </c>
      <c r="I85" s="2">
        <v>0</v>
      </c>
      <c r="J85" s="2" t="s">
        <v>346</v>
      </c>
      <c r="K85" s="2" t="s">
        <v>317</v>
      </c>
      <c r="L85" s="2" t="s">
        <v>441</v>
      </c>
      <c r="M85" s="2">
        <v>5</v>
      </c>
      <c r="N85" s="2">
        <v>4</v>
      </c>
      <c r="O85" s="2" t="s">
        <v>342</v>
      </c>
      <c r="P85" s="2">
        <v>8</v>
      </c>
      <c r="Q85" s="2">
        <v>5</v>
      </c>
      <c r="R85" s="2">
        <v>3</v>
      </c>
      <c r="S85" s="2">
        <v>1</v>
      </c>
      <c r="T85" s="2">
        <v>0</v>
      </c>
      <c r="U85" s="2">
        <v>0</v>
      </c>
      <c r="V85" s="2">
        <v>8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1">
        <v>0</v>
      </c>
      <c r="BF85" s="1" t="s">
        <v>106</v>
      </c>
      <c r="BH85"/>
    </row>
    <row r="86" spans="1:60" x14ac:dyDescent="0.3">
      <c r="A86" t="str">
        <f t="shared" si="1"/>
        <v>001100081</v>
      </c>
      <c r="F86" s="28" t="s">
        <v>287</v>
      </c>
      <c r="G86" s="28" t="s">
        <v>442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1">
        <v>0</v>
      </c>
      <c r="BF86" s="1" t="s">
        <v>107</v>
      </c>
      <c r="BH86"/>
    </row>
    <row r="87" spans="1:60" x14ac:dyDescent="0.3">
      <c r="A87" t="str">
        <f t="shared" si="1"/>
        <v>001100082</v>
      </c>
      <c r="F87" s="28" t="s">
        <v>287</v>
      </c>
      <c r="G87" s="28" t="s">
        <v>443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1">
        <v>0</v>
      </c>
      <c r="BF87" s="1" t="s">
        <v>108</v>
      </c>
      <c r="BH87"/>
    </row>
    <row r="88" spans="1:60" x14ac:dyDescent="0.3">
      <c r="A88" t="str">
        <f t="shared" si="1"/>
        <v>001100083</v>
      </c>
      <c r="F88" s="28" t="s">
        <v>287</v>
      </c>
      <c r="G88" s="28" t="s">
        <v>444</v>
      </c>
      <c r="H88" s="2">
        <v>0</v>
      </c>
      <c r="I88" s="2">
        <v>0</v>
      </c>
      <c r="J88" s="2" t="s">
        <v>445</v>
      </c>
      <c r="K88" s="2" t="s">
        <v>445</v>
      </c>
      <c r="L88" s="2">
        <v>0</v>
      </c>
      <c r="M88" s="2">
        <v>0</v>
      </c>
      <c r="N88" s="2">
        <v>0</v>
      </c>
      <c r="O88" s="2">
        <v>0</v>
      </c>
      <c r="P88" s="2">
        <v>4</v>
      </c>
      <c r="Q88" s="2">
        <v>0</v>
      </c>
      <c r="R88" s="2">
        <v>0</v>
      </c>
      <c r="S88" s="2">
        <v>2</v>
      </c>
      <c r="T88" s="2">
        <v>0</v>
      </c>
      <c r="U88" s="2">
        <v>0</v>
      </c>
      <c r="V88" s="2">
        <v>4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1">
        <v>0</v>
      </c>
      <c r="BF88" s="1" t="s">
        <v>109</v>
      </c>
      <c r="BH88"/>
    </row>
    <row r="89" spans="1:60" x14ac:dyDescent="0.3">
      <c r="A89" t="str">
        <f t="shared" si="1"/>
        <v>001100084</v>
      </c>
      <c r="F89" s="28" t="s">
        <v>287</v>
      </c>
      <c r="G89" s="28" t="s">
        <v>447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1">
        <v>0</v>
      </c>
      <c r="BF89" s="1" t="s">
        <v>446</v>
      </c>
      <c r="BH89"/>
    </row>
    <row r="90" spans="1:60" x14ac:dyDescent="0.3">
      <c r="A90" t="str">
        <f t="shared" si="1"/>
        <v>001100085</v>
      </c>
      <c r="F90" s="28" t="s">
        <v>287</v>
      </c>
      <c r="G90" s="28" t="s">
        <v>448</v>
      </c>
      <c r="H90" s="2">
        <v>0</v>
      </c>
      <c r="I90" s="2">
        <v>0</v>
      </c>
      <c r="J90" s="2" t="s">
        <v>449</v>
      </c>
      <c r="K90" s="2" t="s">
        <v>449</v>
      </c>
      <c r="L90" s="2" t="s">
        <v>326</v>
      </c>
      <c r="M90" s="2" t="s">
        <v>326</v>
      </c>
      <c r="N90" s="2">
        <v>1</v>
      </c>
      <c r="O90" s="2">
        <v>1</v>
      </c>
      <c r="P90" s="2">
        <v>1</v>
      </c>
      <c r="Q90" s="2">
        <v>0</v>
      </c>
      <c r="R90" s="2">
        <v>1</v>
      </c>
      <c r="S90" s="2">
        <v>0</v>
      </c>
      <c r="T90" s="2">
        <v>0</v>
      </c>
      <c r="U90" s="2">
        <v>0</v>
      </c>
      <c r="V90" s="2">
        <v>1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1">
        <v>0</v>
      </c>
      <c r="BF90" s="1" t="s">
        <v>110</v>
      </c>
      <c r="BH90"/>
    </row>
    <row r="91" spans="1:60" x14ac:dyDescent="0.3">
      <c r="A91" t="str">
        <f t="shared" si="1"/>
        <v>001100086</v>
      </c>
      <c r="F91" s="28" t="s">
        <v>287</v>
      </c>
      <c r="G91" s="28" t="s">
        <v>450</v>
      </c>
      <c r="H91" s="2">
        <v>0</v>
      </c>
      <c r="I91" s="2">
        <v>0</v>
      </c>
      <c r="J91" s="2" t="s">
        <v>1032</v>
      </c>
      <c r="K91" s="2">
        <v>17</v>
      </c>
      <c r="L91" s="2" t="s">
        <v>1032</v>
      </c>
      <c r="M91" s="2">
        <v>17</v>
      </c>
      <c r="N91" s="2">
        <v>0</v>
      </c>
      <c r="O91" s="2">
        <v>0</v>
      </c>
      <c r="P91" s="2">
        <v>18</v>
      </c>
      <c r="Q91" s="2">
        <v>18</v>
      </c>
      <c r="R91" s="2">
        <v>0</v>
      </c>
      <c r="S91" s="2">
        <v>0</v>
      </c>
      <c r="T91" s="2">
        <v>1</v>
      </c>
      <c r="U91" s="2">
        <v>0</v>
      </c>
      <c r="V91" s="2">
        <v>17</v>
      </c>
      <c r="W91" s="2">
        <v>1</v>
      </c>
      <c r="X91" s="2">
        <v>1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1">
        <v>0</v>
      </c>
      <c r="BF91" s="1" t="s">
        <v>111</v>
      </c>
      <c r="BH91"/>
    </row>
    <row r="92" spans="1:60" x14ac:dyDescent="0.3">
      <c r="A92" t="str">
        <f t="shared" si="1"/>
        <v>001100087</v>
      </c>
      <c r="F92" s="28" t="s">
        <v>287</v>
      </c>
      <c r="G92" s="28" t="s">
        <v>452</v>
      </c>
      <c r="H92" s="2">
        <v>0</v>
      </c>
      <c r="I92" s="2">
        <v>0</v>
      </c>
      <c r="J92" s="2">
        <v>5</v>
      </c>
      <c r="K92" s="2">
        <v>4</v>
      </c>
      <c r="L92" s="2">
        <v>5</v>
      </c>
      <c r="M92" s="2">
        <v>4</v>
      </c>
      <c r="N92" s="2">
        <v>0</v>
      </c>
      <c r="O92" s="2">
        <v>0</v>
      </c>
      <c r="P92" s="2">
        <v>4</v>
      </c>
      <c r="Q92" s="2">
        <v>4</v>
      </c>
      <c r="R92" s="2">
        <v>0</v>
      </c>
      <c r="S92" s="2">
        <v>0</v>
      </c>
      <c r="T92" s="2">
        <v>0</v>
      </c>
      <c r="U92" s="2">
        <v>0</v>
      </c>
      <c r="V92" s="2">
        <v>4</v>
      </c>
      <c r="W92" s="2">
        <v>0</v>
      </c>
      <c r="X92" s="2">
        <v>1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1">
        <v>0</v>
      </c>
      <c r="BF92" s="1" t="s">
        <v>451</v>
      </c>
      <c r="BH92"/>
    </row>
    <row r="93" spans="1:60" x14ac:dyDescent="0.3">
      <c r="A93" t="str">
        <f t="shared" si="1"/>
        <v>001100088</v>
      </c>
      <c r="F93" s="28" t="s">
        <v>287</v>
      </c>
      <c r="G93" s="28" t="s">
        <v>454</v>
      </c>
      <c r="H93" s="2">
        <v>0</v>
      </c>
      <c r="I93" s="2">
        <v>0</v>
      </c>
      <c r="J93" s="2">
        <v>2</v>
      </c>
      <c r="K93" s="2">
        <v>2</v>
      </c>
      <c r="L93" s="2">
        <v>2</v>
      </c>
      <c r="M93" s="2">
        <v>2</v>
      </c>
      <c r="N93" s="2">
        <v>0</v>
      </c>
      <c r="O93" s="2">
        <v>0</v>
      </c>
      <c r="P93" s="2">
        <v>2</v>
      </c>
      <c r="Q93" s="2">
        <v>2</v>
      </c>
      <c r="R93" s="2">
        <v>0</v>
      </c>
      <c r="S93" s="2">
        <v>0</v>
      </c>
      <c r="T93" s="2">
        <v>0</v>
      </c>
      <c r="U93" s="2">
        <v>0</v>
      </c>
      <c r="V93" s="2">
        <v>2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1">
        <v>0</v>
      </c>
      <c r="BF93" s="1" t="s">
        <v>453</v>
      </c>
      <c r="BH93"/>
    </row>
    <row r="94" spans="1:60" x14ac:dyDescent="0.3">
      <c r="A94" t="str">
        <f t="shared" si="1"/>
        <v>001100089</v>
      </c>
      <c r="F94" s="28" t="s">
        <v>287</v>
      </c>
      <c r="G94" s="28" t="s">
        <v>456</v>
      </c>
      <c r="H94" s="2">
        <v>0</v>
      </c>
      <c r="I94" s="2">
        <v>0</v>
      </c>
      <c r="J94" s="2">
        <v>1</v>
      </c>
      <c r="K94" s="2">
        <v>0</v>
      </c>
      <c r="L94" s="2">
        <v>1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1">
        <v>0</v>
      </c>
      <c r="BF94" s="1" t="s">
        <v>455</v>
      </c>
      <c r="BH94"/>
    </row>
    <row r="95" spans="1:60" x14ac:dyDescent="0.3">
      <c r="A95" t="str">
        <f t="shared" si="1"/>
        <v>001100090</v>
      </c>
      <c r="F95" s="28" t="s">
        <v>287</v>
      </c>
      <c r="G95" s="28" t="s">
        <v>458</v>
      </c>
      <c r="H95" s="2">
        <v>0</v>
      </c>
      <c r="I95" s="2">
        <v>0</v>
      </c>
      <c r="J95" s="2">
        <v>1</v>
      </c>
      <c r="K95" s="2">
        <v>1</v>
      </c>
      <c r="L95" s="2">
        <v>1</v>
      </c>
      <c r="M95" s="2">
        <v>1</v>
      </c>
      <c r="N95" s="2">
        <v>0</v>
      </c>
      <c r="O95" s="2">
        <v>0</v>
      </c>
      <c r="P95" s="2">
        <v>1</v>
      </c>
      <c r="Q95" s="2">
        <v>1</v>
      </c>
      <c r="R95" s="2">
        <v>0</v>
      </c>
      <c r="S95" s="2">
        <v>0</v>
      </c>
      <c r="T95" s="2">
        <v>0</v>
      </c>
      <c r="U95" s="2">
        <v>0</v>
      </c>
      <c r="V95" s="2">
        <v>1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1">
        <v>0</v>
      </c>
      <c r="BF95" s="1" t="s">
        <v>457</v>
      </c>
      <c r="BH95"/>
    </row>
    <row r="96" spans="1:60" x14ac:dyDescent="0.3">
      <c r="A96" t="str">
        <f t="shared" si="1"/>
        <v>001100091</v>
      </c>
      <c r="F96" s="28" t="s">
        <v>287</v>
      </c>
      <c r="G96" s="28" t="s">
        <v>460</v>
      </c>
      <c r="H96" s="2">
        <v>0</v>
      </c>
      <c r="I96" s="2">
        <v>0</v>
      </c>
      <c r="J96" s="2">
        <v>10</v>
      </c>
      <c r="K96" s="2">
        <v>7</v>
      </c>
      <c r="L96" s="2">
        <v>0</v>
      </c>
      <c r="M96" s="2">
        <v>0</v>
      </c>
      <c r="N96" s="2">
        <v>0</v>
      </c>
      <c r="O96" s="2">
        <v>0</v>
      </c>
      <c r="P96" s="2">
        <v>4</v>
      </c>
      <c r="Q96" s="2">
        <v>0</v>
      </c>
      <c r="R96" s="2">
        <v>0</v>
      </c>
      <c r="S96" s="2">
        <v>0</v>
      </c>
      <c r="T96" s="2">
        <v>1</v>
      </c>
      <c r="U96" s="2">
        <v>0</v>
      </c>
      <c r="V96" s="2">
        <v>4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1">
        <v>0</v>
      </c>
      <c r="BF96" s="1" t="s">
        <v>459</v>
      </c>
      <c r="BH96"/>
    </row>
    <row r="97" spans="1:60" x14ac:dyDescent="0.3">
      <c r="A97" t="str">
        <f t="shared" si="1"/>
        <v>001100092</v>
      </c>
      <c r="F97" s="28" t="s">
        <v>287</v>
      </c>
      <c r="G97" s="28" t="s">
        <v>463</v>
      </c>
      <c r="H97" s="2">
        <v>0</v>
      </c>
      <c r="I97" s="2">
        <v>0</v>
      </c>
      <c r="J97" s="2">
        <v>1</v>
      </c>
      <c r="K97" s="2">
        <v>1</v>
      </c>
      <c r="L97" s="2">
        <v>1</v>
      </c>
      <c r="M97" s="2">
        <v>1</v>
      </c>
      <c r="N97" s="2">
        <v>0</v>
      </c>
      <c r="O97" s="2">
        <v>0</v>
      </c>
      <c r="P97" s="2">
        <v>1</v>
      </c>
      <c r="Q97" s="2">
        <v>1</v>
      </c>
      <c r="R97" s="2">
        <v>0</v>
      </c>
      <c r="S97" s="2">
        <v>0</v>
      </c>
      <c r="T97" s="2">
        <v>0</v>
      </c>
      <c r="U97" s="2">
        <v>0</v>
      </c>
      <c r="V97" s="2">
        <v>1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1">
        <v>0</v>
      </c>
      <c r="BF97" s="1" t="s">
        <v>462</v>
      </c>
      <c r="BH97"/>
    </row>
    <row r="98" spans="1:60" x14ac:dyDescent="0.3">
      <c r="A98" t="str">
        <f t="shared" si="1"/>
        <v>001100093</v>
      </c>
      <c r="F98" s="28" t="s">
        <v>287</v>
      </c>
      <c r="G98" s="28" t="s">
        <v>465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1">
        <v>0</v>
      </c>
      <c r="BF98" s="1" t="s">
        <v>464</v>
      </c>
      <c r="BH98"/>
    </row>
    <row r="99" spans="1:60" x14ac:dyDescent="0.3">
      <c r="A99" t="str">
        <f t="shared" si="1"/>
        <v>001100094</v>
      </c>
      <c r="F99" s="28" t="s">
        <v>287</v>
      </c>
      <c r="G99" s="28" t="s">
        <v>466</v>
      </c>
      <c r="H99" s="2">
        <v>0</v>
      </c>
      <c r="I99" s="2">
        <v>0</v>
      </c>
      <c r="J99" s="2" t="s">
        <v>321</v>
      </c>
      <c r="K99" s="2" t="s">
        <v>321</v>
      </c>
      <c r="L99" s="2" t="s">
        <v>321</v>
      </c>
      <c r="M99" s="2" t="s">
        <v>321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1">
        <v>0</v>
      </c>
      <c r="BF99" s="1" t="s">
        <v>112</v>
      </c>
      <c r="BH99"/>
    </row>
    <row r="100" spans="1:60" x14ac:dyDescent="0.3">
      <c r="A100" t="str">
        <f t="shared" si="1"/>
        <v>001100095</v>
      </c>
      <c r="F100" s="28" t="s">
        <v>287</v>
      </c>
      <c r="G100" s="28" t="s">
        <v>468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1">
        <v>0</v>
      </c>
      <c r="BF100" s="1" t="s">
        <v>467</v>
      </c>
      <c r="BH100"/>
    </row>
    <row r="101" spans="1:60" x14ac:dyDescent="0.3">
      <c r="A101" t="str">
        <f t="shared" si="1"/>
        <v>001100096</v>
      </c>
      <c r="F101" s="28" t="s">
        <v>287</v>
      </c>
      <c r="G101" s="28" t="s">
        <v>469</v>
      </c>
      <c r="H101" s="2">
        <v>0</v>
      </c>
      <c r="I101" s="2">
        <v>0</v>
      </c>
      <c r="J101" s="2" t="s">
        <v>1033</v>
      </c>
      <c r="K101" s="2" t="s">
        <v>1034</v>
      </c>
      <c r="L101" s="2" t="s">
        <v>675</v>
      </c>
      <c r="M101" s="2" t="s">
        <v>1035</v>
      </c>
      <c r="N101" s="2" t="s">
        <v>470</v>
      </c>
      <c r="O101" s="2">
        <v>12</v>
      </c>
      <c r="P101" s="2">
        <v>24</v>
      </c>
      <c r="Q101" s="2">
        <v>16</v>
      </c>
      <c r="R101" s="2">
        <v>8</v>
      </c>
      <c r="S101" s="2">
        <v>3</v>
      </c>
      <c r="T101" s="2">
        <v>1</v>
      </c>
      <c r="U101" s="2">
        <v>1</v>
      </c>
      <c r="V101" s="2">
        <v>23</v>
      </c>
      <c r="W101" s="2">
        <v>1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1">
        <v>0</v>
      </c>
      <c r="BF101" s="1" t="s">
        <v>113</v>
      </c>
      <c r="BH101"/>
    </row>
    <row r="102" spans="1:60" x14ac:dyDescent="0.3">
      <c r="A102" t="str">
        <f t="shared" si="1"/>
        <v>001100097</v>
      </c>
      <c r="F102" s="28" t="s">
        <v>287</v>
      </c>
      <c r="G102" s="28" t="s">
        <v>472</v>
      </c>
      <c r="H102" s="2">
        <v>0</v>
      </c>
      <c r="I102" s="2">
        <v>0</v>
      </c>
      <c r="J102" s="2">
        <v>15</v>
      </c>
      <c r="K102" s="2">
        <v>14</v>
      </c>
      <c r="L102" s="2">
        <v>15</v>
      </c>
      <c r="M102" s="2">
        <v>14</v>
      </c>
      <c r="N102" s="2">
        <v>0</v>
      </c>
      <c r="O102" s="2">
        <v>0</v>
      </c>
      <c r="P102" s="2">
        <v>13</v>
      </c>
      <c r="Q102" s="2">
        <v>13</v>
      </c>
      <c r="R102" s="2">
        <v>0</v>
      </c>
      <c r="S102" s="2">
        <v>0</v>
      </c>
      <c r="T102" s="2">
        <v>0</v>
      </c>
      <c r="U102" s="2">
        <v>0</v>
      </c>
      <c r="V102" s="2">
        <v>12</v>
      </c>
      <c r="W102" s="2">
        <v>1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1">
        <v>0</v>
      </c>
      <c r="BF102" s="1" t="s">
        <v>471</v>
      </c>
      <c r="BH102"/>
    </row>
    <row r="103" spans="1:60" x14ac:dyDescent="0.3">
      <c r="A103" t="str">
        <f t="shared" si="1"/>
        <v>001100098</v>
      </c>
      <c r="F103" s="28" t="s">
        <v>287</v>
      </c>
      <c r="G103" s="28" t="s">
        <v>474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1">
        <v>0</v>
      </c>
      <c r="BF103" s="1" t="s">
        <v>473</v>
      </c>
      <c r="BH103"/>
    </row>
    <row r="104" spans="1:60" x14ac:dyDescent="0.3">
      <c r="A104" t="str">
        <f t="shared" si="1"/>
        <v>001100099</v>
      </c>
      <c r="F104" s="28" t="s">
        <v>287</v>
      </c>
      <c r="G104" s="28" t="s">
        <v>476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1">
        <v>0</v>
      </c>
      <c r="BF104" s="1" t="s">
        <v>475</v>
      </c>
      <c r="BH104"/>
    </row>
    <row r="105" spans="1:60" x14ac:dyDescent="0.3">
      <c r="A105" t="str">
        <f t="shared" si="1"/>
        <v>001100100</v>
      </c>
      <c r="F105" s="28" t="s">
        <v>287</v>
      </c>
      <c r="G105" s="28" t="s">
        <v>477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1">
        <v>0</v>
      </c>
      <c r="BF105" s="1" t="s">
        <v>114</v>
      </c>
      <c r="BH105"/>
    </row>
    <row r="106" spans="1:60" x14ac:dyDescent="0.3">
      <c r="A106" t="str">
        <f t="shared" si="1"/>
        <v>001100101</v>
      </c>
      <c r="F106" s="28" t="s">
        <v>287</v>
      </c>
      <c r="G106" s="28" t="s">
        <v>478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1">
        <v>0</v>
      </c>
      <c r="BF106" s="1" t="s">
        <v>115</v>
      </c>
      <c r="BH106"/>
    </row>
    <row r="107" spans="1:60" x14ac:dyDescent="0.3">
      <c r="A107" t="str">
        <f t="shared" si="1"/>
        <v>001100102</v>
      </c>
      <c r="F107" s="28" t="s">
        <v>287</v>
      </c>
      <c r="G107" s="28" t="s">
        <v>479</v>
      </c>
      <c r="H107" s="2">
        <v>0</v>
      </c>
      <c r="I107" s="2">
        <v>0</v>
      </c>
      <c r="J107" s="2" t="s">
        <v>419</v>
      </c>
      <c r="K107" s="2" t="s">
        <v>419</v>
      </c>
      <c r="L107" s="2" t="s">
        <v>342</v>
      </c>
      <c r="M107" s="2" t="s">
        <v>342</v>
      </c>
      <c r="N107" s="2">
        <v>1</v>
      </c>
      <c r="O107" s="2">
        <v>1</v>
      </c>
      <c r="P107" s="2">
        <v>3</v>
      </c>
      <c r="Q107" s="2">
        <v>2</v>
      </c>
      <c r="R107" s="2">
        <v>1</v>
      </c>
      <c r="S107" s="2">
        <v>0</v>
      </c>
      <c r="T107" s="2">
        <v>0</v>
      </c>
      <c r="U107" s="2">
        <v>0</v>
      </c>
      <c r="V107" s="2">
        <v>3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1">
        <v>0</v>
      </c>
      <c r="BF107" s="1" t="s">
        <v>480</v>
      </c>
      <c r="BH107"/>
    </row>
    <row r="108" spans="1:60" x14ac:dyDescent="0.3">
      <c r="A108" t="str">
        <f t="shared" si="1"/>
        <v>001100103</v>
      </c>
      <c r="F108" s="28" t="s">
        <v>287</v>
      </c>
      <c r="G108" s="28" t="s">
        <v>481</v>
      </c>
      <c r="H108" s="2">
        <v>0</v>
      </c>
      <c r="I108" s="2">
        <v>0</v>
      </c>
      <c r="J108" s="2" t="s">
        <v>449</v>
      </c>
      <c r="K108" s="2" t="s">
        <v>449</v>
      </c>
      <c r="L108" s="2">
        <v>0</v>
      </c>
      <c r="M108" s="2">
        <v>0</v>
      </c>
      <c r="N108" s="2">
        <v>0</v>
      </c>
      <c r="O108" s="2">
        <v>0</v>
      </c>
      <c r="P108" s="2">
        <v>1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1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1">
        <v>0</v>
      </c>
      <c r="BF108" s="1" t="s">
        <v>116</v>
      </c>
      <c r="BH108"/>
    </row>
    <row r="109" spans="1:60" x14ac:dyDescent="0.3">
      <c r="A109" t="str">
        <f t="shared" si="1"/>
        <v>001100104</v>
      </c>
      <c r="F109" s="28" t="s">
        <v>287</v>
      </c>
      <c r="G109" s="28" t="s">
        <v>482</v>
      </c>
      <c r="H109" s="2">
        <v>0</v>
      </c>
      <c r="I109" s="2">
        <v>0</v>
      </c>
      <c r="J109" s="2">
        <v>14</v>
      </c>
      <c r="K109" s="2" t="s">
        <v>484</v>
      </c>
      <c r="L109" s="2" t="s">
        <v>524</v>
      </c>
      <c r="M109" s="2" t="s">
        <v>346</v>
      </c>
      <c r="N109" s="2" t="s">
        <v>449</v>
      </c>
      <c r="O109" s="2" t="s">
        <v>449</v>
      </c>
      <c r="P109" s="2">
        <v>7</v>
      </c>
      <c r="Q109" s="2">
        <v>5</v>
      </c>
      <c r="R109" s="2">
        <v>2</v>
      </c>
      <c r="S109" s="2">
        <v>2</v>
      </c>
      <c r="T109" s="2">
        <v>2</v>
      </c>
      <c r="U109" s="2">
        <v>1</v>
      </c>
      <c r="V109" s="2">
        <v>7</v>
      </c>
      <c r="W109" s="2">
        <v>0</v>
      </c>
      <c r="X109" s="2">
        <v>1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1">
        <v>0</v>
      </c>
      <c r="BF109" s="1" t="s">
        <v>486</v>
      </c>
      <c r="BH109"/>
    </row>
    <row r="110" spans="1:60" x14ac:dyDescent="0.3">
      <c r="A110" t="str">
        <f t="shared" si="1"/>
        <v>001100105</v>
      </c>
      <c r="F110" s="28" t="s">
        <v>287</v>
      </c>
      <c r="G110" s="28" t="s">
        <v>487</v>
      </c>
      <c r="H110" s="2">
        <v>0</v>
      </c>
      <c r="I110" s="2">
        <v>0</v>
      </c>
      <c r="J110" s="2" t="s">
        <v>343</v>
      </c>
      <c r="K110" s="2">
        <v>1</v>
      </c>
      <c r="L110" s="2">
        <v>2</v>
      </c>
      <c r="M110" s="2">
        <v>1</v>
      </c>
      <c r="N110" s="2" t="s">
        <v>326</v>
      </c>
      <c r="O110" s="2">
        <v>0</v>
      </c>
      <c r="P110" s="2">
        <v>1</v>
      </c>
      <c r="Q110" s="2">
        <v>1</v>
      </c>
      <c r="R110" s="2">
        <v>0</v>
      </c>
      <c r="S110" s="2">
        <v>0</v>
      </c>
      <c r="T110" s="2">
        <v>0</v>
      </c>
      <c r="U110" s="2">
        <v>0</v>
      </c>
      <c r="V110" s="2">
        <v>1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1">
        <v>0</v>
      </c>
      <c r="BF110" s="1" t="s">
        <v>488</v>
      </c>
      <c r="BH110"/>
    </row>
    <row r="111" spans="1:60" x14ac:dyDescent="0.3">
      <c r="A111" t="str">
        <f t="shared" si="1"/>
        <v>001100106</v>
      </c>
      <c r="F111" s="28" t="s">
        <v>287</v>
      </c>
      <c r="G111" s="28" t="s">
        <v>489</v>
      </c>
      <c r="H111" s="2">
        <v>0</v>
      </c>
      <c r="I111" s="2">
        <v>0</v>
      </c>
      <c r="J111" s="2" t="s">
        <v>321</v>
      </c>
      <c r="K111" s="2">
        <v>0</v>
      </c>
      <c r="L111" s="2" t="s">
        <v>321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1">
        <v>0</v>
      </c>
      <c r="BF111" s="1" t="s">
        <v>490</v>
      </c>
      <c r="BH111"/>
    </row>
    <row r="112" spans="1:60" x14ac:dyDescent="0.3">
      <c r="A112" t="str">
        <f t="shared" si="1"/>
        <v>001100107</v>
      </c>
      <c r="F112" s="28" t="s">
        <v>287</v>
      </c>
      <c r="G112" s="28" t="s">
        <v>491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1">
        <v>0</v>
      </c>
      <c r="BF112" s="1" t="s">
        <v>117</v>
      </c>
      <c r="BH112"/>
    </row>
    <row r="113" spans="1:60" x14ac:dyDescent="0.3">
      <c r="A113" t="str">
        <f t="shared" si="1"/>
        <v>001100108</v>
      </c>
      <c r="F113" s="28" t="s">
        <v>287</v>
      </c>
      <c r="G113" s="28" t="s">
        <v>492</v>
      </c>
      <c r="H113" s="2">
        <v>0</v>
      </c>
      <c r="I113" s="2">
        <v>0</v>
      </c>
      <c r="J113" s="2">
        <v>2</v>
      </c>
      <c r="K113" s="2">
        <v>2</v>
      </c>
      <c r="L113" s="2">
        <v>1</v>
      </c>
      <c r="M113" s="2">
        <v>1</v>
      </c>
      <c r="N113" s="2">
        <v>1</v>
      </c>
      <c r="O113" s="2">
        <v>1</v>
      </c>
      <c r="P113" s="2">
        <v>2</v>
      </c>
      <c r="Q113" s="2">
        <v>1</v>
      </c>
      <c r="R113" s="2">
        <v>1</v>
      </c>
      <c r="S113" s="2">
        <v>0</v>
      </c>
      <c r="T113" s="2">
        <v>0</v>
      </c>
      <c r="U113" s="2">
        <v>0</v>
      </c>
      <c r="V113" s="2">
        <v>2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1">
        <v>0</v>
      </c>
      <c r="BF113" s="1" t="s">
        <v>118</v>
      </c>
      <c r="BH113"/>
    </row>
    <row r="114" spans="1:60" x14ac:dyDescent="0.3">
      <c r="A114" t="str">
        <f t="shared" si="1"/>
        <v>001100109</v>
      </c>
      <c r="F114" s="28" t="s">
        <v>287</v>
      </c>
      <c r="G114" s="28" t="s">
        <v>493</v>
      </c>
      <c r="H114" s="2">
        <v>0</v>
      </c>
      <c r="I114" s="2">
        <v>0</v>
      </c>
      <c r="J114" s="2" t="s">
        <v>494</v>
      </c>
      <c r="K114" s="2" t="s">
        <v>312</v>
      </c>
      <c r="L114" s="2" t="s">
        <v>343</v>
      </c>
      <c r="M114" s="2" t="s">
        <v>343</v>
      </c>
      <c r="N114" s="2">
        <v>8</v>
      </c>
      <c r="O114" s="2" t="s">
        <v>420</v>
      </c>
      <c r="P114" s="2">
        <v>3</v>
      </c>
      <c r="Q114" s="2">
        <v>2</v>
      </c>
      <c r="R114" s="2">
        <v>1</v>
      </c>
      <c r="S114" s="2">
        <v>0</v>
      </c>
      <c r="T114" s="2">
        <v>1</v>
      </c>
      <c r="U114" s="2">
        <v>1</v>
      </c>
      <c r="V114" s="2">
        <v>3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1">
        <v>0</v>
      </c>
      <c r="BF114" s="1" t="s">
        <v>1036</v>
      </c>
      <c r="BH114"/>
    </row>
    <row r="115" spans="1:60" x14ac:dyDescent="0.3">
      <c r="A115" t="str">
        <f t="shared" si="1"/>
        <v>001100110</v>
      </c>
      <c r="F115" s="28" t="s">
        <v>287</v>
      </c>
      <c r="G115" s="28" t="s">
        <v>496</v>
      </c>
      <c r="H115" s="2">
        <v>0</v>
      </c>
      <c r="I115" s="2">
        <v>0</v>
      </c>
      <c r="J115" s="2">
        <v>2</v>
      </c>
      <c r="K115" s="2">
        <v>2</v>
      </c>
      <c r="L115" s="2">
        <v>2</v>
      </c>
      <c r="M115" s="2">
        <v>2</v>
      </c>
      <c r="N115" s="2">
        <v>0</v>
      </c>
      <c r="O115" s="2">
        <v>0</v>
      </c>
      <c r="P115" s="2">
        <v>2</v>
      </c>
      <c r="Q115" s="2">
        <v>2</v>
      </c>
      <c r="R115" s="2">
        <v>0</v>
      </c>
      <c r="S115" s="2">
        <v>0</v>
      </c>
      <c r="T115" s="2">
        <v>1</v>
      </c>
      <c r="U115" s="2">
        <v>0</v>
      </c>
      <c r="V115" s="2">
        <v>2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1">
        <v>0</v>
      </c>
      <c r="BF115" s="1" t="s">
        <v>119</v>
      </c>
      <c r="BH115"/>
    </row>
    <row r="116" spans="1:60" x14ac:dyDescent="0.3">
      <c r="A116" t="str">
        <f t="shared" si="1"/>
        <v>001100111</v>
      </c>
      <c r="F116" s="28" t="s">
        <v>287</v>
      </c>
      <c r="G116" s="28" t="s">
        <v>498</v>
      </c>
      <c r="H116" s="2">
        <v>0</v>
      </c>
      <c r="I116" s="2">
        <v>0</v>
      </c>
      <c r="J116" s="2" t="s">
        <v>360</v>
      </c>
      <c r="K116" s="2" t="s">
        <v>565</v>
      </c>
      <c r="L116" s="2" t="s">
        <v>382</v>
      </c>
      <c r="M116" s="2" t="s">
        <v>445</v>
      </c>
      <c r="N116" s="2" t="s">
        <v>420</v>
      </c>
      <c r="O116" s="2" t="s">
        <v>420</v>
      </c>
      <c r="P116" s="2">
        <v>5</v>
      </c>
      <c r="Q116" s="2">
        <v>3</v>
      </c>
      <c r="R116" s="2">
        <v>2</v>
      </c>
      <c r="S116" s="2">
        <v>0</v>
      </c>
      <c r="T116" s="2">
        <v>1</v>
      </c>
      <c r="U116" s="2">
        <v>0</v>
      </c>
      <c r="V116" s="2">
        <v>5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1">
        <v>0</v>
      </c>
      <c r="BF116" s="1" t="s">
        <v>497</v>
      </c>
      <c r="BH116"/>
    </row>
    <row r="117" spans="1:60" x14ac:dyDescent="0.3">
      <c r="A117" t="str">
        <f t="shared" si="1"/>
        <v>001100112</v>
      </c>
      <c r="F117" s="28" t="s">
        <v>287</v>
      </c>
      <c r="G117" s="28" t="s">
        <v>500</v>
      </c>
      <c r="H117" s="2">
        <v>0</v>
      </c>
      <c r="I117" s="2">
        <v>0</v>
      </c>
      <c r="J117" s="2" t="s">
        <v>485</v>
      </c>
      <c r="K117" s="2" t="s">
        <v>485</v>
      </c>
      <c r="L117" s="2">
        <v>3</v>
      </c>
      <c r="M117" s="2">
        <v>3</v>
      </c>
      <c r="N117" s="2" t="s">
        <v>501</v>
      </c>
      <c r="O117" s="2" t="s">
        <v>501</v>
      </c>
      <c r="P117" s="2">
        <v>7</v>
      </c>
      <c r="Q117" s="2">
        <v>2</v>
      </c>
      <c r="R117" s="2">
        <v>5</v>
      </c>
      <c r="S117" s="2">
        <v>2</v>
      </c>
      <c r="T117" s="2">
        <v>0</v>
      </c>
      <c r="U117" s="2">
        <v>0</v>
      </c>
      <c r="V117" s="2">
        <v>7</v>
      </c>
      <c r="W117" s="2">
        <v>0</v>
      </c>
      <c r="X117" s="2">
        <v>0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1">
        <v>0</v>
      </c>
      <c r="BF117" s="1" t="s">
        <v>499</v>
      </c>
      <c r="BH117"/>
    </row>
    <row r="118" spans="1:60" x14ac:dyDescent="0.3">
      <c r="A118" t="str">
        <f t="shared" si="1"/>
        <v>001100113</v>
      </c>
      <c r="F118" s="28" t="s">
        <v>287</v>
      </c>
      <c r="G118" s="28" t="s">
        <v>503</v>
      </c>
      <c r="H118" s="2">
        <v>0</v>
      </c>
      <c r="I118" s="2">
        <v>0</v>
      </c>
      <c r="J118" s="2">
        <v>2</v>
      </c>
      <c r="K118" s="2">
        <v>2</v>
      </c>
      <c r="L118" s="2" t="s">
        <v>408</v>
      </c>
      <c r="M118" s="2" t="s">
        <v>408</v>
      </c>
      <c r="N118" s="2" t="s">
        <v>321</v>
      </c>
      <c r="O118" s="2" t="s">
        <v>321</v>
      </c>
      <c r="P118" s="2">
        <v>1</v>
      </c>
      <c r="Q118" s="2">
        <v>1</v>
      </c>
      <c r="R118" s="2">
        <v>0</v>
      </c>
      <c r="S118" s="2">
        <v>0</v>
      </c>
      <c r="T118" s="2">
        <v>0</v>
      </c>
      <c r="U118" s="2">
        <v>0</v>
      </c>
      <c r="V118" s="2">
        <v>1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1">
        <v>0</v>
      </c>
      <c r="BF118" s="1" t="s">
        <v>502</v>
      </c>
      <c r="BH118"/>
    </row>
    <row r="119" spans="1:60" x14ac:dyDescent="0.3">
      <c r="A119" t="str">
        <f t="shared" si="1"/>
        <v>001100114</v>
      </c>
      <c r="F119" s="28" t="s">
        <v>287</v>
      </c>
      <c r="G119" s="28" t="s">
        <v>504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1">
        <v>0</v>
      </c>
      <c r="BF119" s="1" t="s">
        <v>120</v>
      </c>
      <c r="BH119"/>
    </row>
    <row r="120" spans="1:60" x14ac:dyDescent="0.3">
      <c r="A120" t="str">
        <f t="shared" si="1"/>
        <v>001100115</v>
      </c>
      <c r="F120" s="28" t="s">
        <v>287</v>
      </c>
      <c r="G120" s="28" t="s">
        <v>505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0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1">
        <v>0</v>
      </c>
      <c r="BF120" s="1" t="s">
        <v>121</v>
      </c>
      <c r="BH120"/>
    </row>
    <row r="121" spans="1:60" x14ac:dyDescent="0.3">
      <c r="A121" t="str">
        <f t="shared" si="1"/>
        <v>001100116</v>
      </c>
      <c r="F121" s="28" t="s">
        <v>287</v>
      </c>
      <c r="G121" s="28" t="s">
        <v>507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1">
        <v>0</v>
      </c>
      <c r="BF121" s="1" t="s">
        <v>506</v>
      </c>
      <c r="BH121"/>
    </row>
    <row r="122" spans="1:60" x14ac:dyDescent="0.3">
      <c r="A122" t="str">
        <f t="shared" si="1"/>
        <v>001100117</v>
      </c>
      <c r="F122" s="28" t="s">
        <v>287</v>
      </c>
      <c r="G122" s="28" t="s">
        <v>509</v>
      </c>
      <c r="H122" s="2">
        <v>0</v>
      </c>
      <c r="I122" s="2">
        <v>0</v>
      </c>
      <c r="J122" s="2" t="s">
        <v>333</v>
      </c>
      <c r="K122" s="2" t="s">
        <v>333</v>
      </c>
      <c r="L122" s="2">
        <v>0</v>
      </c>
      <c r="M122" s="2">
        <v>0</v>
      </c>
      <c r="N122" s="2" t="s">
        <v>333</v>
      </c>
      <c r="O122" s="2" t="s">
        <v>333</v>
      </c>
      <c r="P122" s="2">
        <v>1</v>
      </c>
      <c r="Q122" s="2">
        <v>0</v>
      </c>
      <c r="R122" s="2">
        <v>1</v>
      </c>
      <c r="S122" s="2">
        <v>0</v>
      </c>
      <c r="T122" s="2">
        <v>0</v>
      </c>
      <c r="U122" s="2">
        <v>0</v>
      </c>
      <c r="V122" s="2">
        <v>1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1">
        <v>0</v>
      </c>
      <c r="BF122" s="1" t="s">
        <v>508</v>
      </c>
      <c r="BH122"/>
    </row>
    <row r="123" spans="1:60" x14ac:dyDescent="0.3">
      <c r="A123" t="str">
        <f t="shared" si="1"/>
        <v>001100118</v>
      </c>
      <c r="F123" s="28" t="s">
        <v>287</v>
      </c>
      <c r="G123" s="28" t="s">
        <v>510</v>
      </c>
      <c r="H123" s="2">
        <v>0</v>
      </c>
      <c r="I123" s="2">
        <v>0</v>
      </c>
      <c r="J123" s="2" t="s">
        <v>419</v>
      </c>
      <c r="K123" s="2" t="s">
        <v>342</v>
      </c>
      <c r="L123" s="2" t="s">
        <v>419</v>
      </c>
      <c r="M123" s="2" t="s">
        <v>342</v>
      </c>
      <c r="N123" s="2">
        <v>0</v>
      </c>
      <c r="O123" s="2">
        <v>0</v>
      </c>
      <c r="P123" s="2">
        <v>3</v>
      </c>
      <c r="Q123" s="2">
        <v>3</v>
      </c>
      <c r="R123" s="2">
        <v>0</v>
      </c>
      <c r="S123" s="2">
        <v>0</v>
      </c>
      <c r="T123" s="2">
        <v>0</v>
      </c>
      <c r="U123" s="2">
        <v>0</v>
      </c>
      <c r="V123" s="2">
        <v>3</v>
      </c>
      <c r="W123" s="2">
        <v>0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1">
        <v>0</v>
      </c>
      <c r="BF123" s="1" t="s">
        <v>122</v>
      </c>
      <c r="BH123"/>
    </row>
    <row r="124" spans="1:60" x14ac:dyDescent="0.3">
      <c r="A124" t="str">
        <f t="shared" si="1"/>
        <v>001100119</v>
      </c>
      <c r="F124" s="28" t="s">
        <v>287</v>
      </c>
      <c r="G124" s="28" t="s">
        <v>511</v>
      </c>
      <c r="H124" s="2">
        <v>0</v>
      </c>
      <c r="I124" s="2">
        <v>0</v>
      </c>
      <c r="J124" s="2">
        <v>1</v>
      </c>
      <c r="K124" s="2">
        <v>1</v>
      </c>
      <c r="L124" s="2">
        <v>1</v>
      </c>
      <c r="M124" s="2">
        <v>1</v>
      </c>
      <c r="N124" s="2">
        <v>0</v>
      </c>
      <c r="O124" s="2">
        <v>0</v>
      </c>
      <c r="P124" s="2">
        <v>1</v>
      </c>
      <c r="Q124" s="2">
        <v>1</v>
      </c>
      <c r="R124" s="2">
        <v>0</v>
      </c>
      <c r="S124" s="2">
        <v>0</v>
      </c>
      <c r="T124" s="2">
        <v>0</v>
      </c>
      <c r="U124" s="2">
        <v>0</v>
      </c>
      <c r="V124" s="2">
        <v>1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1">
        <v>0</v>
      </c>
      <c r="BF124" s="1" t="s">
        <v>123</v>
      </c>
      <c r="BH124"/>
    </row>
    <row r="125" spans="1:60" x14ac:dyDescent="0.3">
      <c r="A125" t="str">
        <f t="shared" si="1"/>
        <v>001100120</v>
      </c>
      <c r="F125" s="28" t="s">
        <v>287</v>
      </c>
      <c r="G125" s="28" t="s">
        <v>512</v>
      </c>
      <c r="H125" s="2">
        <v>0</v>
      </c>
      <c r="I125" s="2">
        <v>0</v>
      </c>
      <c r="J125" s="2">
        <v>3</v>
      </c>
      <c r="K125" s="2">
        <v>3</v>
      </c>
      <c r="L125" s="2" t="s">
        <v>449</v>
      </c>
      <c r="M125" s="2" t="s">
        <v>449</v>
      </c>
      <c r="N125" s="2" t="s">
        <v>449</v>
      </c>
      <c r="O125" s="2" t="s">
        <v>449</v>
      </c>
      <c r="P125" s="2">
        <v>2</v>
      </c>
      <c r="Q125" s="2">
        <v>1</v>
      </c>
      <c r="R125" s="2">
        <v>1</v>
      </c>
      <c r="S125" s="2">
        <v>0</v>
      </c>
      <c r="T125" s="2">
        <v>0</v>
      </c>
      <c r="U125" s="2">
        <v>0</v>
      </c>
      <c r="V125" s="2">
        <v>2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1">
        <v>0</v>
      </c>
      <c r="BF125" s="1" t="s">
        <v>124</v>
      </c>
      <c r="BH125"/>
    </row>
    <row r="126" spans="1:60" x14ac:dyDescent="0.3">
      <c r="A126" t="str">
        <f t="shared" si="1"/>
        <v>001100121</v>
      </c>
      <c r="F126" s="28" t="s">
        <v>287</v>
      </c>
      <c r="G126" s="28" t="s">
        <v>513</v>
      </c>
      <c r="H126" s="2">
        <v>0</v>
      </c>
      <c r="I126" s="2">
        <v>0</v>
      </c>
      <c r="J126" s="2" t="s">
        <v>449</v>
      </c>
      <c r="K126" s="2">
        <v>1</v>
      </c>
      <c r="L126" s="2">
        <v>0</v>
      </c>
      <c r="M126" s="2">
        <v>0</v>
      </c>
      <c r="N126" s="2" t="s">
        <v>449</v>
      </c>
      <c r="O126" s="2">
        <v>1</v>
      </c>
      <c r="P126" s="2">
        <v>1</v>
      </c>
      <c r="Q126" s="2">
        <v>0</v>
      </c>
      <c r="R126" s="2">
        <v>1</v>
      </c>
      <c r="S126" s="2">
        <v>0</v>
      </c>
      <c r="T126" s="2">
        <v>0</v>
      </c>
      <c r="U126" s="2">
        <v>0</v>
      </c>
      <c r="V126" s="2">
        <v>1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1">
        <v>0</v>
      </c>
      <c r="BF126" s="1" t="s">
        <v>125</v>
      </c>
      <c r="BH126"/>
    </row>
    <row r="127" spans="1:60" x14ac:dyDescent="0.3">
      <c r="A127" t="str">
        <f t="shared" si="1"/>
        <v>001100122</v>
      </c>
      <c r="F127" s="28" t="s">
        <v>287</v>
      </c>
      <c r="G127" s="28" t="s">
        <v>514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1">
        <v>0</v>
      </c>
      <c r="BF127" s="1" t="s">
        <v>126</v>
      </c>
      <c r="BH127"/>
    </row>
    <row r="128" spans="1:60" x14ac:dyDescent="0.3">
      <c r="A128" t="str">
        <f t="shared" si="1"/>
        <v>001100123</v>
      </c>
      <c r="F128" s="28" t="s">
        <v>287</v>
      </c>
      <c r="G128" s="28" t="s">
        <v>515</v>
      </c>
      <c r="H128" s="2">
        <v>0</v>
      </c>
      <c r="I128" s="2">
        <v>0</v>
      </c>
      <c r="J128" s="2" t="s">
        <v>1037</v>
      </c>
      <c r="K128" s="2" t="s">
        <v>1038</v>
      </c>
      <c r="L128" s="2" t="s">
        <v>1039</v>
      </c>
      <c r="M128" s="2" t="s">
        <v>1040</v>
      </c>
      <c r="N128" s="2" t="s">
        <v>1041</v>
      </c>
      <c r="O128" s="2" t="s">
        <v>1042</v>
      </c>
      <c r="P128" s="2">
        <v>120</v>
      </c>
      <c r="Q128" s="2">
        <v>81</v>
      </c>
      <c r="R128" s="2">
        <v>35</v>
      </c>
      <c r="S128" s="2">
        <v>11</v>
      </c>
      <c r="T128" s="2">
        <v>4</v>
      </c>
      <c r="U128" s="2">
        <v>3</v>
      </c>
      <c r="V128" s="2">
        <v>116</v>
      </c>
      <c r="W128" s="2">
        <v>4</v>
      </c>
      <c r="X128" s="2">
        <v>2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1">
        <v>0</v>
      </c>
      <c r="BF128" s="1" t="s">
        <v>127</v>
      </c>
      <c r="BH128"/>
    </row>
    <row r="129" spans="1:60" x14ac:dyDescent="0.3">
      <c r="A129" t="str">
        <f t="shared" si="1"/>
        <v>001100124</v>
      </c>
      <c r="F129" s="28" t="s">
        <v>287</v>
      </c>
      <c r="G129" s="28" t="s">
        <v>518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1">
        <v>0</v>
      </c>
      <c r="BF129" s="1" t="s">
        <v>517</v>
      </c>
      <c r="BH129"/>
    </row>
    <row r="130" spans="1:60" x14ac:dyDescent="0.3">
      <c r="A130" t="str">
        <f t="shared" si="1"/>
        <v>001100125</v>
      </c>
      <c r="F130" s="28" t="s">
        <v>287</v>
      </c>
      <c r="G130" s="28" t="s">
        <v>520</v>
      </c>
      <c r="H130" s="2">
        <v>0</v>
      </c>
      <c r="I130" s="2">
        <v>0</v>
      </c>
      <c r="J130" s="2">
        <v>351</v>
      </c>
      <c r="K130" s="2" t="s">
        <v>1017</v>
      </c>
      <c r="L130" s="2" t="s">
        <v>1018</v>
      </c>
      <c r="M130" s="2" t="s">
        <v>1019</v>
      </c>
      <c r="N130" s="2" t="s">
        <v>1020</v>
      </c>
      <c r="O130" s="2" t="s">
        <v>1021</v>
      </c>
      <c r="P130" s="2">
        <v>203</v>
      </c>
      <c r="Q130" s="2">
        <v>135</v>
      </c>
      <c r="R130" s="2">
        <v>58</v>
      </c>
      <c r="S130" s="2">
        <v>14</v>
      </c>
      <c r="T130" s="2">
        <v>9</v>
      </c>
      <c r="U130" s="2">
        <v>6</v>
      </c>
      <c r="V130" s="2">
        <v>198</v>
      </c>
      <c r="W130" s="2">
        <v>5</v>
      </c>
      <c r="X130" s="2">
        <v>5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1">
        <v>0</v>
      </c>
      <c r="BF130" s="1" t="s">
        <v>519</v>
      </c>
      <c r="BH130"/>
    </row>
    <row r="131" spans="1:60" x14ac:dyDescent="0.3">
      <c r="A131" t="str">
        <f t="shared" si="1"/>
        <v>001100126</v>
      </c>
      <c r="F131" s="28" t="s">
        <v>287</v>
      </c>
      <c r="G131" s="28" t="s">
        <v>522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40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1">
        <v>0</v>
      </c>
      <c r="BF131" s="1" t="s">
        <v>521</v>
      </c>
      <c r="BH131"/>
    </row>
    <row r="132" spans="1:60" x14ac:dyDescent="0.3">
      <c r="A132" t="str">
        <f t="shared" si="1"/>
        <v>001100127</v>
      </c>
      <c r="F132" s="28" t="s">
        <v>287</v>
      </c>
      <c r="G132" s="28" t="s">
        <v>523</v>
      </c>
      <c r="H132" s="2">
        <v>0</v>
      </c>
      <c r="I132" s="2">
        <v>0</v>
      </c>
      <c r="J132" s="2" t="s">
        <v>1043</v>
      </c>
      <c r="K132" s="2" t="s">
        <v>501</v>
      </c>
      <c r="L132" s="2">
        <v>10</v>
      </c>
      <c r="M132" s="2" t="s">
        <v>441</v>
      </c>
      <c r="N132" s="2" t="s">
        <v>342</v>
      </c>
      <c r="O132" s="2" t="s">
        <v>449</v>
      </c>
      <c r="P132" s="2">
        <v>9</v>
      </c>
      <c r="Q132" s="2">
        <v>8</v>
      </c>
      <c r="R132" s="2">
        <v>1</v>
      </c>
      <c r="S132" s="2">
        <v>0</v>
      </c>
      <c r="T132" s="2">
        <v>0</v>
      </c>
      <c r="U132" s="2">
        <v>0</v>
      </c>
      <c r="V132" s="2">
        <v>9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1">
        <v>0</v>
      </c>
      <c r="BF132" s="1" t="s">
        <v>525</v>
      </c>
      <c r="BH132"/>
    </row>
    <row r="133" spans="1:60" x14ac:dyDescent="0.3">
      <c r="A133" t="str">
        <f t="shared" si="1"/>
        <v>001100128</v>
      </c>
      <c r="F133" s="28" t="s">
        <v>287</v>
      </c>
      <c r="G133" s="28" t="s">
        <v>526</v>
      </c>
      <c r="H133" s="2">
        <v>0</v>
      </c>
      <c r="I133" s="2">
        <v>0</v>
      </c>
      <c r="J133" s="2">
        <v>3</v>
      </c>
      <c r="K133" s="2">
        <v>3</v>
      </c>
      <c r="L133" s="2">
        <v>2</v>
      </c>
      <c r="M133" s="2">
        <v>2</v>
      </c>
      <c r="N133" s="2">
        <v>1</v>
      </c>
      <c r="O133" s="2">
        <v>1</v>
      </c>
      <c r="P133" s="2">
        <v>3</v>
      </c>
      <c r="Q133" s="2">
        <v>2</v>
      </c>
      <c r="R133" s="2">
        <v>1</v>
      </c>
      <c r="S133" s="2">
        <v>0</v>
      </c>
      <c r="T133" s="2">
        <v>0</v>
      </c>
      <c r="U133" s="2">
        <v>0</v>
      </c>
      <c r="V133" s="2">
        <v>3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1">
        <v>0</v>
      </c>
      <c r="BF133" s="1" t="s">
        <v>527</v>
      </c>
      <c r="BH133"/>
    </row>
    <row r="134" spans="1:60" x14ac:dyDescent="0.3">
      <c r="A134" t="str">
        <f t="shared" ref="A134:A197" si="2">F134&amp;G134</f>
        <v>001100129</v>
      </c>
      <c r="F134" s="28" t="s">
        <v>287</v>
      </c>
      <c r="G134" s="28" t="s">
        <v>528</v>
      </c>
      <c r="H134" s="2">
        <v>0</v>
      </c>
      <c r="I134" s="2">
        <v>0</v>
      </c>
      <c r="J134" s="2">
        <v>3</v>
      </c>
      <c r="K134" s="2" t="s">
        <v>320</v>
      </c>
      <c r="L134" s="2">
        <v>2</v>
      </c>
      <c r="M134" s="2" t="s">
        <v>320</v>
      </c>
      <c r="N134" s="2">
        <v>1</v>
      </c>
      <c r="O134" s="2">
        <v>0</v>
      </c>
      <c r="P134" s="2">
        <v>1</v>
      </c>
      <c r="Q134" s="2">
        <v>1</v>
      </c>
      <c r="R134" s="2">
        <v>0</v>
      </c>
      <c r="S134" s="2">
        <v>0</v>
      </c>
      <c r="T134" s="2">
        <v>0</v>
      </c>
      <c r="U134" s="2">
        <v>0</v>
      </c>
      <c r="V134" s="2">
        <v>1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1">
        <v>0</v>
      </c>
      <c r="BF134" s="1" t="s">
        <v>529</v>
      </c>
      <c r="BH134"/>
    </row>
    <row r="135" spans="1:60" x14ac:dyDescent="0.3">
      <c r="A135" t="str">
        <f t="shared" si="2"/>
        <v>001100130</v>
      </c>
      <c r="F135" s="28" t="s">
        <v>287</v>
      </c>
      <c r="G135" s="28" t="s">
        <v>530</v>
      </c>
      <c r="H135" s="2">
        <v>0</v>
      </c>
      <c r="I135" s="2">
        <v>0</v>
      </c>
      <c r="J135" s="2" t="s">
        <v>449</v>
      </c>
      <c r="K135" s="2" t="s">
        <v>449</v>
      </c>
      <c r="L135" s="2">
        <v>1</v>
      </c>
      <c r="M135" s="2">
        <v>1</v>
      </c>
      <c r="N135" s="2" t="s">
        <v>326</v>
      </c>
      <c r="O135" s="2" t="s">
        <v>326</v>
      </c>
      <c r="P135" s="2">
        <v>1</v>
      </c>
      <c r="Q135" s="2">
        <v>1</v>
      </c>
      <c r="R135" s="2">
        <v>0</v>
      </c>
      <c r="S135" s="2">
        <v>0</v>
      </c>
      <c r="T135" s="2">
        <v>0</v>
      </c>
      <c r="U135" s="2">
        <v>0</v>
      </c>
      <c r="V135" s="2">
        <v>1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1">
        <v>0</v>
      </c>
      <c r="BF135" s="1" t="s">
        <v>531</v>
      </c>
      <c r="BH135"/>
    </row>
    <row r="136" spans="1:60" x14ac:dyDescent="0.3">
      <c r="A136" t="str">
        <f t="shared" si="2"/>
        <v>001100131</v>
      </c>
      <c r="F136" s="28" t="s">
        <v>287</v>
      </c>
      <c r="G136" s="28" t="s">
        <v>532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1">
        <v>0</v>
      </c>
      <c r="BF136" s="1" t="s">
        <v>128</v>
      </c>
      <c r="BH136"/>
    </row>
    <row r="137" spans="1:60" x14ac:dyDescent="0.3">
      <c r="A137" t="str">
        <f t="shared" si="2"/>
        <v>001100132</v>
      </c>
      <c r="F137" s="28" t="s">
        <v>287</v>
      </c>
      <c r="G137" s="28" t="s">
        <v>533</v>
      </c>
      <c r="H137" s="2">
        <v>0</v>
      </c>
      <c r="I137" s="2">
        <v>0</v>
      </c>
      <c r="J137" s="2">
        <v>6</v>
      </c>
      <c r="K137" s="2">
        <v>4</v>
      </c>
      <c r="L137" s="2">
        <v>5</v>
      </c>
      <c r="M137" s="2">
        <v>4</v>
      </c>
      <c r="N137" s="2">
        <v>1</v>
      </c>
      <c r="O137" s="2">
        <v>0</v>
      </c>
      <c r="P137" s="2">
        <v>4</v>
      </c>
      <c r="Q137" s="2">
        <v>4</v>
      </c>
      <c r="R137" s="2">
        <v>0</v>
      </c>
      <c r="S137" s="2">
        <v>0</v>
      </c>
      <c r="T137" s="2">
        <v>0</v>
      </c>
      <c r="U137" s="2">
        <v>0</v>
      </c>
      <c r="V137" s="2">
        <v>4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1">
        <v>0</v>
      </c>
      <c r="BF137" s="1" t="s">
        <v>129</v>
      </c>
      <c r="BH137"/>
    </row>
    <row r="138" spans="1:60" x14ac:dyDescent="0.3">
      <c r="A138" t="str">
        <f t="shared" si="2"/>
        <v>001100133</v>
      </c>
      <c r="F138" s="28" t="s">
        <v>287</v>
      </c>
      <c r="G138" s="28" t="s">
        <v>534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1">
        <v>0</v>
      </c>
      <c r="BF138" s="1" t="s">
        <v>535</v>
      </c>
      <c r="BH138"/>
    </row>
    <row r="139" spans="1:60" x14ac:dyDescent="0.3">
      <c r="A139" t="str">
        <f t="shared" si="2"/>
        <v>001100134</v>
      </c>
      <c r="F139" s="28" t="s">
        <v>287</v>
      </c>
      <c r="G139" s="28" t="s">
        <v>536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1">
        <v>0</v>
      </c>
      <c r="BF139" s="1" t="s">
        <v>537</v>
      </c>
      <c r="BH139"/>
    </row>
    <row r="140" spans="1:60" x14ac:dyDescent="0.3">
      <c r="A140" t="str">
        <f t="shared" si="2"/>
        <v>001100135</v>
      </c>
      <c r="F140" s="28" t="s">
        <v>287</v>
      </c>
      <c r="G140" s="28" t="s">
        <v>538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1">
        <v>0</v>
      </c>
      <c r="BF140" s="1" t="s">
        <v>539</v>
      </c>
      <c r="BH140"/>
    </row>
    <row r="141" spans="1:60" x14ac:dyDescent="0.3">
      <c r="A141" t="str">
        <f t="shared" si="2"/>
        <v>001100136</v>
      </c>
      <c r="F141" s="28" t="s">
        <v>287</v>
      </c>
      <c r="G141" s="28" t="s">
        <v>540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1">
        <v>0</v>
      </c>
      <c r="BF141" s="1" t="s">
        <v>541</v>
      </c>
      <c r="BH141"/>
    </row>
    <row r="142" spans="1:60" x14ac:dyDescent="0.3">
      <c r="A142" t="str">
        <f t="shared" si="2"/>
        <v>001100137</v>
      </c>
      <c r="F142" s="28" t="s">
        <v>287</v>
      </c>
      <c r="G142" s="28" t="s">
        <v>542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1">
        <v>0</v>
      </c>
      <c r="BF142" s="1" t="s">
        <v>543</v>
      </c>
      <c r="BH142"/>
    </row>
    <row r="143" spans="1:60" x14ac:dyDescent="0.3">
      <c r="A143" t="str">
        <f t="shared" si="2"/>
        <v>001100138</v>
      </c>
      <c r="F143" s="28" t="s">
        <v>287</v>
      </c>
      <c r="G143" s="28" t="s">
        <v>544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1">
        <v>0</v>
      </c>
      <c r="BF143" s="1" t="s">
        <v>545</v>
      </c>
      <c r="BH143"/>
    </row>
    <row r="144" spans="1:60" x14ac:dyDescent="0.3">
      <c r="A144" t="str">
        <f t="shared" si="2"/>
        <v>001100139</v>
      </c>
      <c r="F144" s="28" t="s">
        <v>287</v>
      </c>
      <c r="G144" s="28" t="s">
        <v>546</v>
      </c>
      <c r="H144" s="2">
        <v>0</v>
      </c>
      <c r="I144" s="2">
        <v>0</v>
      </c>
      <c r="J144" s="2" t="s">
        <v>342</v>
      </c>
      <c r="K144" s="2" t="s">
        <v>342</v>
      </c>
      <c r="L144" s="2">
        <v>0</v>
      </c>
      <c r="M144" s="2">
        <v>0</v>
      </c>
      <c r="N144" s="2" t="s">
        <v>342</v>
      </c>
      <c r="O144" s="2" t="s">
        <v>342</v>
      </c>
      <c r="P144" s="2">
        <v>3</v>
      </c>
      <c r="Q144" s="2">
        <v>0</v>
      </c>
      <c r="R144" s="2">
        <v>3</v>
      </c>
      <c r="S144" s="2">
        <v>0</v>
      </c>
      <c r="T144" s="2">
        <v>0</v>
      </c>
      <c r="U144" s="2">
        <v>0</v>
      </c>
      <c r="V144" s="2">
        <v>3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1">
        <v>0</v>
      </c>
      <c r="BF144" s="1" t="s">
        <v>547</v>
      </c>
      <c r="BH144"/>
    </row>
    <row r="145" spans="1:60" x14ac:dyDescent="0.3">
      <c r="A145" t="str">
        <f t="shared" si="2"/>
        <v>001100140</v>
      </c>
      <c r="F145" s="28" t="s">
        <v>287</v>
      </c>
      <c r="G145" s="28" t="s">
        <v>548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1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1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1">
        <v>0</v>
      </c>
      <c r="BF145" s="1" t="s">
        <v>549</v>
      </c>
      <c r="BH145"/>
    </row>
    <row r="146" spans="1:60" x14ac:dyDescent="0.3">
      <c r="A146" t="str">
        <f t="shared" si="2"/>
        <v>001100141</v>
      </c>
      <c r="F146" s="28" t="s">
        <v>287</v>
      </c>
      <c r="G146" s="28" t="s">
        <v>550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2">
        <v>0</v>
      </c>
      <c r="AC146" s="2">
        <v>0</v>
      </c>
      <c r="AD146" s="2">
        <v>0</v>
      </c>
      <c r="AE146" s="2">
        <v>0</v>
      </c>
      <c r="AF146" s="2">
        <v>0</v>
      </c>
      <c r="AG146" s="2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1">
        <v>0</v>
      </c>
      <c r="BF146" s="1" t="s">
        <v>551</v>
      </c>
      <c r="BH146"/>
    </row>
    <row r="147" spans="1:60" x14ac:dyDescent="0.3">
      <c r="A147" t="str">
        <f t="shared" si="2"/>
        <v>001100142</v>
      </c>
      <c r="F147" s="28" t="s">
        <v>287</v>
      </c>
      <c r="G147" s="28" t="s">
        <v>552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2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2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0</v>
      </c>
      <c r="AG147" s="2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1">
        <v>0</v>
      </c>
      <c r="BF147" s="1" t="s">
        <v>553</v>
      </c>
      <c r="BH147"/>
    </row>
    <row r="148" spans="1:60" x14ac:dyDescent="0.3">
      <c r="A148" t="str">
        <f t="shared" si="2"/>
        <v>001100143</v>
      </c>
      <c r="F148" s="28" t="s">
        <v>287</v>
      </c>
      <c r="G148" s="28" t="s">
        <v>554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0</v>
      </c>
      <c r="AG148" s="2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1">
        <v>0</v>
      </c>
      <c r="BF148" s="1" t="s">
        <v>555</v>
      </c>
      <c r="BH148"/>
    </row>
    <row r="149" spans="1:60" x14ac:dyDescent="0.3">
      <c r="A149" t="str">
        <f t="shared" si="2"/>
        <v>001100144</v>
      </c>
      <c r="F149" s="28" t="s">
        <v>287</v>
      </c>
      <c r="G149" s="28" t="s">
        <v>556</v>
      </c>
      <c r="H149" s="2">
        <v>0</v>
      </c>
      <c r="I149" s="2">
        <v>0</v>
      </c>
      <c r="J149" s="2">
        <v>743</v>
      </c>
      <c r="K149" s="2" t="s">
        <v>1044</v>
      </c>
      <c r="L149" s="2">
        <v>438</v>
      </c>
      <c r="M149" s="2">
        <v>343</v>
      </c>
      <c r="N149" s="2" t="s">
        <v>1045</v>
      </c>
      <c r="O149" s="2">
        <v>231</v>
      </c>
      <c r="P149" s="2">
        <v>537</v>
      </c>
      <c r="Q149" s="2">
        <v>299</v>
      </c>
      <c r="R149" s="2">
        <v>204</v>
      </c>
      <c r="S149" s="2">
        <v>53</v>
      </c>
      <c r="T149" s="2">
        <v>25</v>
      </c>
      <c r="U149" s="2">
        <v>5</v>
      </c>
      <c r="V149" s="2">
        <v>533</v>
      </c>
      <c r="W149" s="2">
        <v>4</v>
      </c>
      <c r="X149" s="2">
        <v>37</v>
      </c>
      <c r="Y149" s="2">
        <v>0</v>
      </c>
      <c r="Z149" s="2">
        <v>0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0</v>
      </c>
      <c r="AG149" s="2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1">
        <v>0</v>
      </c>
      <c r="BF149" s="1" t="s">
        <v>557</v>
      </c>
      <c r="BH149"/>
    </row>
    <row r="150" spans="1:60" x14ac:dyDescent="0.3">
      <c r="A150" t="str">
        <f t="shared" si="2"/>
        <v>001100145</v>
      </c>
      <c r="F150" s="28" t="s">
        <v>287</v>
      </c>
      <c r="G150" s="28" t="s">
        <v>558</v>
      </c>
      <c r="H150" s="2">
        <v>0</v>
      </c>
      <c r="I150" s="2">
        <v>0</v>
      </c>
      <c r="J150" s="2" t="s">
        <v>1046</v>
      </c>
      <c r="K150" s="2" t="s">
        <v>1047</v>
      </c>
      <c r="L150" s="2">
        <v>176</v>
      </c>
      <c r="M150" s="2" t="s">
        <v>1048</v>
      </c>
      <c r="N150" s="2" t="s">
        <v>1049</v>
      </c>
      <c r="O150" s="2" t="s">
        <v>1050</v>
      </c>
      <c r="P150" s="2">
        <v>142</v>
      </c>
      <c r="Q150" s="2">
        <v>116</v>
      </c>
      <c r="R150" s="2">
        <v>26</v>
      </c>
      <c r="S150" s="2">
        <v>5</v>
      </c>
      <c r="T150" s="2">
        <v>1</v>
      </c>
      <c r="U150" s="2">
        <v>1</v>
      </c>
      <c r="V150" s="2">
        <v>139</v>
      </c>
      <c r="W150" s="2">
        <v>3</v>
      </c>
      <c r="X150" s="2">
        <v>10</v>
      </c>
      <c r="Y150" s="2">
        <v>0</v>
      </c>
      <c r="Z150" s="2">
        <v>0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0</v>
      </c>
      <c r="AG150" s="2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1">
        <v>0</v>
      </c>
      <c r="BF150" s="1" t="s">
        <v>559</v>
      </c>
      <c r="BH150"/>
    </row>
    <row r="151" spans="1:60" x14ac:dyDescent="0.3">
      <c r="A151" t="str">
        <f t="shared" si="2"/>
        <v>001100146</v>
      </c>
      <c r="F151" s="28" t="s">
        <v>287</v>
      </c>
      <c r="G151" s="28" t="s">
        <v>560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2">
        <v>0</v>
      </c>
      <c r="AC151" s="2">
        <v>0</v>
      </c>
      <c r="AD151" s="2">
        <v>0</v>
      </c>
      <c r="AE151" s="2">
        <v>0</v>
      </c>
      <c r="AF151" s="2">
        <v>0</v>
      </c>
      <c r="AG151" s="2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1">
        <v>0</v>
      </c>
      <c r="BF151" s="1" t="s">
        <v>561</v>
      </c>
      <c r="BH151"/>
    </row>
    <row r="152" spans="1:60" x14ac:dyDescent="0.3">
      <c r="A152" t="str">
        <f t="shared" si="2"/>
        <v>001100147</v>
      </c>
      <c r="F152" s="28" t="s">
        <v>287</v>
      </c>
      <c r="G152" s="28" t="s">
        <v>562</v>
      </c>
      <c r="H152" s="2">
        <v>0</v>
      </c>
      <c r="I152" s="2">
        <v>0</v>
      </c>
      <c r="J152" s="2">
        <v>743</v>
      </c>
      <c r="K152" s="2" t="s">
        <v>1044</v>
      </c>
      <c r="L152" s="2">
        <v>438</v>
      </c>
      <c r="M152" s="2">
        <v>343</v>
      </c>
      <c r="N152" s="2" t="s">
        <v>1045</v>
      </c>
      <c r="O152" s="2">
        <v>231</v>
      </c>
      <c r="P152" s="2">
        <v>537</v>
      </c>
      <c r="Q152" s="2">
        <v>299</v>
      </c>
      <c r="R152" s="2">
        <v>204</v>
      </c>
      <c r="S152" s="2">
        <v>53</v>
      </c>
      <c r="T152" s="2">
        <v>25</v>
      </c>
      <c r="U152" s="2">
        <v>5</v>
      </c>
      <c r="V152" s="2">
        <v>533</v>
      </c>
      <c r="W152" s="2">
        <v>4</v>
      </c>
      <c r="X152" s="2">
        <v>37</v>
      </c>
      <c r="Y152" s="2">
        <v>0</v>
      </c>
      <c r="Z152" s="2">
        <v>0</v>
      </c>
      <c r="AA152" s="2"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0</v>
      </c>
      <c r="AG152" s="2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1">
        <v>0</v>
      </c>
      <c r="BF152" s="1" t="s">
        <v>563</v>
      </c>
      <c r="BH152"/>
    </row>
    <row r="153" spans="1:60" x14ac:dyDescent="0.3">
      <c r="A153" t="str">
        <f t="shared" si="2"/>
        <v>001100148</v>
      </c>
      <c r="F153" s="28" t="s">
        <v>287</v>
      </c>
      <c r="G153" s="28" t="s">
        <v>564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13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13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0</v>
      </c>
      <c r="AG153" s="2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1">
        <v>0</v>
      </c>
      <c r="BF153" s="1" t="s">
        <v>549</v>
      </c>
      <c r="BH153"/>
    </row>
    <row r="154" spans="1:60" x14ac:dyDescent="0.3">
      <c r="A154" t="str">
        <f t="shared" si="2"/>
        <v>001100149</v>
      </c>
      <c r="F154" s="28" t="s">
        <v>287</v>
      </c>
      <c r="G154" s="28" t="s">
        <v>567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326</v>
      </c>
      <c r="Q154" s="2">
        <v>0</v>
      </c>
      <c r="R154" s="2">
        <v>0</v>
      </c>
      <c r="S154" s="2">
        <v>46</v>
      </c>
      <c r="T154" s="2">
        <v>22</v>
      </c>
      <c r="U154" s="2">
        <v>5</v>
      </c>
      <c r="V154" s="2">
        <v>323</v>
      </c>
      <c r="W154" s="2">
        <v>3</v>
      </c>
      <c r="X154" s="2">
        <v>2</v>
      </c>
      <c r="Y154" s="2">
        <v>0</v>
      </c>
      <c r="Z154" s="2">
        <v>0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0</v>
      </c>
      <c r="AG154" s="2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1">
        <v>0</v>
      </c>
      <c r="BF154" s="1" t="s">
        <v>134</v>
      </c>
      <c r="BH154"/>
    </row>
    <row r="155" spans="1:60" x14ac:dyDescent="0.3">
      <c r="A155" t="str">
        <f t="shared" si="2"/>
        <v>001100150</v>
      </c>
      <c r="F155" s="28" t="s">
        <v>287</v>
      </c>
      <c r="G155" s="28" t="s">
        <v>568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65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65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1">
        <v>0</v>
      </c>
      <c r="BF155" s="1" t="s">
        <v>569</v>
      </c>
      <c r="BH155"/>
    </row>
    <row r="156" spans="1:60" x14ac:dyDescent="0.3">
      <c r="A156" t="str">
        <f t="shared" si="2"/>
        <v>001100151</v>
      </c>
      <c r="F156" s="28" t="s">
        <v>287</v>
      </c>
      <c r="G156" s="28" t="s">
        <v>570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68</v>
      </c>
      <c r="Q156" s="2">
        <v>0</v>
      </c>
      <c r="R156" s="2">
        <v>0</v>
      </c>
      <c r="S156" s="2">
        <v>2</v>
      </c>
      <c r="T156" s="2">
        <v>0</v>
      </c>
      <c r="U156" s="2">
        <v>0</v>
      </c>
      <c r="V156" s="2">
        <v>67</v>
      </c>
      <c r="W156" s="2">
        <v>1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1">
        <v>0</v>
      </c>
      <c r="BF156" s="1" t="s">
        <v>571</v>
      </c>
      <c r="BH156"/>
    </row>
    <row r="157" spans="1:60" x14ac:dyDescent="0.3">
      <c r="A157" t="str">
        <f t="shared" si="2"/>
        <v>001100152</v>
      </c>
      <c r="F157" s="28" t="s">
        <v>287</v>
      </c>
      <c r="G157" s="28" t="s">
        <v>572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4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4</v>
      </c>
      <c r="W157" s="2">
        <v>0</v>
      </c>
      <c r="X157" s="2">
        <v>1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1">
        <v>0</v>
      </c>
      <c r="BF157" s="1" t="s">
        <v>573</v>
      </c>
      <c r="BH157"/>
    </row>
    <row r="158" spans="1:60" x14ac:dyDescent="0.3">
      <c r="A158" t="str">
        <f t="shared" si="2"/>
        <v>001100153</v>
      </c>
      <c r="F158" s="28" t="s">
        <v>287</v>
      </c>
      <c r="G158" s="28" t="s">
        <v>574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1">
        <v>0</v>
      </c>
      <c r="BF158" s="1" t="s">
        <v>575</v>
      </c>
      <c r="BH158"/>
    </row>
    <row r="159" spans="1:60" x14ac:dyDescent="0.3">
      <c r="A159" t="str">
        <f t="shared" si="2"/>
        <v>001100154</v>
      </c>
      <c r="F159" s="28" t="s">
        <v>287</v>
      </c>
      <c r="G159" s="28" t="s">
        <v>576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4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4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1">
        <v>0</v>
      </c>
      <c r="BF159" s="1" t="s">
        <v>577</v>
      </c>
      <c r="BH159"/>
    </row>
    <row r="160" spans="1:60" x14ac:dyDescent="0.3">
      <c r="A160" t="str">
        <f t="shared" si="2"/>
        <v>001100155</v>
      </c>
      <c r="F160" s="28" t="s">
        <v>287</v>
      </c>
      <c r="G160" s="28" t="s">
        <v>578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21</v>
      </c>
      <c r="Q160" s="2">
        <v>0</v>
      </c>
      <c r="R160" s="2">
        <v>0</v>
      </c>
      <c r="S160" s="2">
        <v>2</v>
      </c>
      <c r="T160" s="2">
        <v>2</v>
      </c>
      <c r="U160" s="2">
        <v>0</v>
      </c>
      <c r="V160" s="2">
        <v>21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1">
        <v>0</v>
      </c>
      <c r="BF160" s="1" t="s">
        <v>579</v>
      </c>
      <c r="BH160"/>
    </row>
    <row r="161" spans="1:60" x14ac:dyDescent="0.3">
      <c r="A161" t="str">
        <f t="shared" si="2"/>
        <v>001100156</v>
      </c>
      <c r="F161" s="28" t="s">
        <v>287</v>
      </c>
      <c r="G161" s="28" t="s">
        <v>580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5</v>
      </c>
      <c r="Q161" s="2">
        <v>0</v>
      </c>
      <c r="R161" s="2">
        <v>0</v>
      </c>
      <c r="S161" s="2">
        <v>1</v>
      </c>
      <c r="T161" s="2">
        <v>0</v>
      </c>
      <c r="U161" s="2">
        <v>0</v>
      </c>
      <c r="V161" s="2">
        <v>5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1">
        <v>0</v>
      </c>
      <c r="BF161" s="1" t="s">
        <v>581</v>
      </c>
      <c r="BH161"/>
    </row>
    <row r="162" spans="1:60" x14ac:dyDescent="0.3">
      <c r="A162" t="str">
        <f t="shared" si="2"/>
        <v>001100157</v>
      </c>
      <c r="F162" s="28" t="s">
        <v>287</v>
      </c>
      <c r="G162" s="28" t="s">
        <v>582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3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3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1">
        <v>0</v>
      </c>
      <c r="BF162" s="1" t="s">
        <v>583</v>
      </c>
      <c r="BH162"/>
    </row>
    <row r="163" spans="1:60" x14ac:dyDescent="0.3">
      <c r="A163" t="str">
        <f t="shared" si="2"/>
        <v>001100158</v>
      </c>
      <c r="F163" s="28" t="s">
        <v>287</v>
      </c>
      <c r="G163" s="28" t="s">
        <v>584</v>
      </c>
      <c r="H163" s="2">
        <v>0</v>
      </c>
      <c r="I163" s="2">
        <v>0</v>
      </c>
      <c r="J163" s="2">
        <v>22</v>
      </c>
      <c r="K163" s="2" t="s">
        <v>1051</v>
      </c>
      <c r="L163" s="2">
        <v>10</v>
      </c>
      <c r="M163" s="2">
        <v>7</v>
      </c>
      <c r="N163" s="2">
        <v>12</v>
      </c>
      <c r="O163" s="2" t="s">
        <v>566</v>
      </c>
      <c r="P163" s="2">
        <v>17</v>
      </c>
      <c r="Q163" s="2">
        <v>6</v>
      </c>
      <c r="R163" s="2">
        <v>11</v>
      </c>
      <c r="S163" s="2">
        <v>0</v>
      </c>
      <c r="T163" s="2">
        <v>0</v>
      </c>
      <c r="U163" s="2">
        <v>0</v>
      </c>
      <c r="V163" s="2">
        <v>17</v>
      </c>
      <c r="W163" s="2">
        <v>0</v>
      </c>
      <c r="X163" s="2">
        <v>1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1">
        <v>0</v>
      </c>
      <c r="BF163" s="1" t="s">
        <v>585</v>
      </c>
      <c r="BH163"/>
    </row>
    <row r="164" spans="1:60" x14ac:dyDescent="0.3">
      <c r="A164" t="str">
        <f t="shared" si="2"/>
        <v>001100159</v>
      </c>
      <c r="F164" s="28" t="s">
        <v>287</v>
      </c>
      <c r="G164" s="28" t="s">
        <v>586</v>
      </c>
      <c r="H164" s="2">
        <v>0</v>
      </c>
      <c r="I164" s="2">
        <v>0</v>
      </c>
      <c r="J164" s="2">
        <v>1</v>
      </c>
      <c r="K164" s="2" t="s">
        <v>321</v>
      </c>
      <c r="L164" s="2">
        <v>1</v>
      </c>
      <c r="M164" s="2" t="s">
        <v>321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1">
        <v>0</v>
      </c>
      <c r="BF164" s="1" t="s">
        <v>587</v>
      </c>
      <c r="BH164"/>
    </row>
    <row r="165" spans="1:60" x14ac:dyDescent="0.3">
      <c r="A165" t="str">
        <f t="shared" si="2"/>
        <v>001100160</v>
      </c>
      <c r="F165" s="28" t="s">
        <v>287</v>
      </c>
      <c r="G165" s="28" t="s">
        <v>588</v>
      </c>
      <c r="H165" s="2">
        <v>0</v>
      </c>
      <c r="I165" s="2">
        <v>0</v>
      </c>
      <c r="J165" s="2">
        <v>14</v>
      </c>
      <c r="K165" s="2">
        <v>14</v>
      </c>
      <c r="L165" s="2">
        <v>14</v>
      </c>
      <c r="M165" s="2">
        <v>14</v>
      </c>
      <c r="N165" s="2">
        <v>0</v>
      </c>
      <c r="O165" s="2">
        <v>0</v>
      </c>
      <c r="P165" s="2">
        <v>14</v>
      </c>
      <c r="Q165" s="2">
        <v>14</v>
      </c>
      <c r="R165" s="2">
        <v>0</v>
      </c>
      <c r="S165" s="2">
        <v>0</v>
      </c>
      <c r="T165" s="2">
        <v>1</v>
      </c>
      <c r="U165" s="2">
        <v>0</v>
      </c>
      <c r="V165" s="2">
        <v>14</v>
      </c>
      <c r="W165" s="2">
        <v>0</v>
      </c>
      <c r="X165" s="2">
        <v>1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1">
        <v>0</v>
      </c>
      <c r="BF165" s="1" t="s">
        <v>589</v>
      </c>
      <c r="BH165"/>
    </row>
    <row r="166" spans="1:60" x14ac:dyDescent="0.3">
      <c r="A166" t="str">
        <f t="shared" si="2"/>
        <v>001100161</v>
      </c>
      <c r="F166" s="28" t="s">
        <v>287</v>
      </c>
      <c r="G166" s="28" t="s">
        <v>590</v>
      </c>
      <c r="H166" s="2">
        <v>0</v>
      </c>
      <c r="I166" s="2">
        <v>0</v>
      </c>
      <c r="J166" s="2">
        <v>14</v>
      </c>
      <c r="K166" s="2">
        <v>14</v>
      </c>
      <c r="L166" s="2">
        <v>14</v>
      </c>
      <c r="M166" s="2">
        <v>14</v>
      </c>
      <c r="N166" s="2">
        <v>0</v>
      </c>
      <c r="O166" s="2">
        <v>0</v>
      </c>
      <c r="P166" s="2">
        <v>14</v>
      </c>
      <c r="Q166" s="2">
        <v>14</v>
      </c>
      <c r="R166" s="2">
        <v>0</v>
      </c>
      <c r="S166" s="2">
        <v>0</v>
      </c>
      <c r="T166" s="2">
        <v>1</v>
      </c>
      <c r="U166" s="2">
        <v>0</v>
      </c>
      <c r="V166" s="2">
        <v>14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1">
        <v>0</v>
      </c>
      <c r="BF166" s="1" t="s">
        <v>591</v>
      </c>
      <c r="BH166"/>
    </row>
    <row r="167" spans="1:60" x14ac:dyDescent="0.3">
      <c r="A167" t="str">
        <f t="shared" si="2"/>
        <v>001100162</v>
      </c>
      <c r="F167" s="28" t="s">
        <v>287</v>
      </c>
      <c r="G167" s="28" t="s">
        <v>592</v>
      </c>
      <c r="H167" s="2">
        <v>0</v>
      </c>
      <c r="I167" s="2">
        <v>0</v>
      </c>
      <c r="J167" s="2">
        <v>8</v>
      </c>
      <c r="K167" s="2">
        <v>5</v>
      </c>
      <c r="L167" s="2">
        <v>8</v>
      </c>
      <c r="M167" s="2">
        <v>5</v>
      </c>
      <c r="N167" s="2">
        <v>0</v>
      </c>
      <c r="O167" s="2">
        <v>0</v>
      </c>
      <c r="P167" s="2">
        <v>5</v>
      </c>
      <c r="Q167" s="2">
        <v>5</v>
      </c>
      <c r="R167" s="2">
        <v>0</v>
      </c>
      <c r="S167" s="2">
        <v>0</v>
      </c>
      <c r="T167" s="2">
        <v>0</v>
      </c>
      <c r="U167" s="2">
        <v>0</v>
      </c>
      <c r="V167" s="2">
        <v>5</v>
      </c>
      <c r="W167" s="2">
        <v>0</v>
      </c>
      <c r="X167" s="2">
        <v>1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1">
        <v>0</v>
      </c>
      <c r="BF167" s="1" t="s">
        <v>593</v>
      </c>
      <c r="BH167"/>
    </row>
    <row r="168" spans="1:60" x14ac:dyDescent="0.3">
      <c r="A168" t="str">
        <f t="shared" si="2"/>
        <v>001100163</v>
      </c>
      <c r="F168" s="28" t="s">
        <v>287</v>
      </c>
      <c r="G168" s="28" t="s">
        <v>594</v>
      </c>
      <c r="H168" s="2">
        <v>0</v>
      </c>
      <c r="I168" s="2">
        <v>0</v>
      </c>
      <c r="J168" s="2">
        <v>3</v>
      </c>
      <c r="K168" s="2">
        <v>0</v>
      </c>
      <c r="L168" s="2">
        <v>3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1">
        <v>0</v>
      </c>
      <c r="BF168" s="1" t="s">
        <v>559</v>
      </c>
      <c r="BH168"/>
    </row>
    <row r="169" spans="1:60" x14ac:dyDescent="0.3">
      <c r="A169" t="str">
        <f t="shared" si="2"/>
        <v>001100164</v>
      </c>
      <c r="F169" s="28" t="s">
        <v>287</v>
      </c>
      <c r="G169" s="28" t="s">
        <v>597</v>
      </c>
      <c r="H169" s="2">
        <v>0</v>
      </c>
      <c r="I169" s="2">
        <v>0</v>
      </c>
      <c r="J169" s="2">
        <v>4</v>
      </c>
      <c r="K169" s="2">
        <v>4</v>
      </c>
      <c r="L169" s="2">
        <v>4</v>
      </c>
      <c r="M169" s="2">
        <v>4</v>
      </c>
      <c r="N169" s="2">
        <v>0</v>
      </c>
      <c r="O169" s="2">
        <v>0</v>
      </c>
      <c r="P169" s="2">
        <v>4</v>
      </c>
      <c r="Q169" s="2">
        <v>4</v>
      </c>
      <c r="R169" s="2">
        <v>0</v>
      </c>
      <c r="S169" s="2">
        <v>0</v>
      </c>
      <c r="T169" s="2">
        <v>0</v>
      </c>
      <c r="U169" s="2">
        <v>0</v>
      </c>
      <c r="V169" s="2">
        <v>4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1">
        <v>0</v>
      </c>
      <c r="BF169" s="1" t="s">
        <v>598</v>
      </c>
      <c r="BH169"/>
    </row>
    <row r="170" spans="1:60" x14ac:dyDescent="0.3">
      <c r="A170" t="str">
        <f t="shared" si="2"/>
        <v>001100165</v>
      </c>
      <c r="F170" s="28" t="s">
        <v>287</v>
      </c>
      <c r="G170" s="28" t="s">
        <v>599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1">
        <v>0</v>
      </c>
      <c r="BF170" s="1" t="s">
        <v>228</v>
      </c>
      <c r="BH170"/>
    </row>
    <row r="171" spans="1:60" x14ac:dyDescent="0.3">
      <c r="A171" t="str">
        <f t="shared" si="2"/>
        <v>001100166</v>
      </c>
      <c r="F171" s="28" t="s">
        <v>287</v>
      </c>
      <c r="G171" s="28" t="s">
        <v>600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1">
        <v>0</v>
      </c>
      <c r="BF171" s="1" t="s">
        <v>601</v>
      </c>
      <c r="BH171"/>
    </row>
    <row r="172" spans="1:60" x14ac:dyDescent="0.3">
      <c r="A172" t="str">
        <f t="shared" si="2"/>
        <v>001100167</v>
      </c>
      <c r="F172" s="28" t="s">
        <v>287</v>
      </c>
      <c r="G172" s="28" t="s">
        <v>602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1">
        <v>0</v>
      </c>
      <c r="BF172" s="1" t="s">
        <v>603</v>
      </c>
      <c r="BH172"/>
    </row>
    <row r="173" spans="1:60" x14ac:dyDescent="0.3">
      <c r="A173" t="str">
        <f t="shared" si="2"/>
        <v>001100168</v>
      </c>
      <c r="F173" s="28" t="s">
        <v>287</v>
      </c>
      <c r="G173" s="28" t="s">
        <v>604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1">
        <v>0</v>
      </c>
      <c r="BF173" s="1" t="s">
        <v>605</v>
      </c>
      <c r="BH173"/>
    </row>
    <row r="174" spans="1:60" x14ac:dyDescent="0.3">
      <c r="A174" t="str">
        <f t="shared" si="2"/>
        <v>001100169</v>
      </c>
      <c r="F174" s="28" t="s">
        <v>287</v>
      </c>
      <c r="G174" s="28" t="s">
        <v>606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1">
        <v>0</v>
      </c>
      <c r="BF174" s="1" t="s">
        <v>74</v>
      </c>
      <c r="BH174"/>
    </row>
    <row r="175" spans="1:60" x14ac:dyDescent="0.3">
      <c r="A175" t="str">
        <f t="shared" si="2"/>
        <v>001100170</v>
      </c>
      <c r="F175" s="28" t="s">
        <v>287</v>
      </c>
      <c r="G175" s="28" t="s">
        <v>607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1">
        <v>0</v>
      </c>
      <c r="BF175" s="1" t="s">
        <v>608</v>
      </c>
      <c r="BH175"/>
    </row>
    <row r="176" spans="1:60" x14ac:dyDescent="0.3">
      <c r="A176" t="str">
        <f t="shared" si="2"/>
        <v>001100171</v>
      </c>
      <c r="F176" s="28" t="s">
        <v>287</v>
      </c>
      <c r="G176" s="28" t="s">
        <v>609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1">
        <v>0</v>
      </c>
      <c r="BF176" s="1" t="s">
        <v>610</v>
      </c>
      <c r="BH176"/>
    </row>
    <row r="177" spans="1:60" x14ac:dyDescent="0.3">
      <c r="A177" t="str">
        <f t="shared" si="2"/>
        <v>001100172</v>
      </c>
      <c r="F177" s="28" t="s">
        <v>287</v>
      </c>
      <c r="G177" s="28" t="s">
        <v>611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1">
        <v>0</v>
      </c>
      <c r="BF177" s="1" t="s">
        <v>612</v>
      </c>
      <c r="BH177"/>
    </row>
    <row r="178" spans="1:60" x14ac:dyDescent="0.3">
      <c r="A178" t="str">
        <f t="shared" si="2"/>
        <v>001100173</v>
      </c>
      <c r="F178" s="28" t="s">
        <v>287</v>
      </c>
      <c r="G178" s="28" t="s">
        <v>613</v>
      </c>
      <c r="H178" s="2">
        <v>0</v>
      </c>
      <c r="I178" s="2">
        <v>0</v>
      </c>
      <c r="J178" s="2" t="s">
        <v>1052</v>
      </c>
      <c r="K178" s="2" t="s">
        <v>1053</v>
      </c>
      <c r="L178" s="2" t="s">
        <v>381</v>
      </c>
      <c r="M178" s="2" t="s">
        <v>1054</v>
      </c>
      <c r="N178" s="2" t="s">
        <v>1051</v>
      </c>
      <c r="O178" s="2">
        <v>16</v>
      </c>
      <c r="P178" s="2">
        <v>28</v>
      </c>
      <c r="Q178" s="2">
        <v>14</v>
      </c>
      <c r="R178" s="2">
        <v>12</v>
      </c>
      <c r="S178" s="2">
        <v>2</v>
      </c>
      <c r="T178" s="2">
        <v>0</v>
      </c>
      <c r="U178" s="2">
        <v>0</v>
      </c>
      <c r="V178" s="2">
        <v>28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1">
        <v>0</v>
      </c>
      <c r="BF178" s="1" t="s">
        <v>614</v>
      </c>
      <c r="BH178"/>
    </row>
    <row r="179" spans="1:60" x14ac:dyDescent="0.3">
      <c r="A179" t="str">
        <f t="shared" si="2"/>
        <v>001100174</v>
      </c>
      <c r="F179" s="28" t="s">
        <v>287</v>
      </c>
      <c r="G179" s="28" t="s">
        <v>615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1">
        <v>0</v>
      </c>
      <c r="BF179" s="1" t="s">
        <v>608</v>
      </c>
      <c r="BH179"/>
    </row>
    <row r="180" spans="1:60" x14ac:dyDescent="0.3">
      <c r="A180" t="str">
        <f t="shared" si="2"/>
        <v>001100175</v>
      </c>
      <c r="F180" s="28" t="s">
        <v>287</v>
      </c>
      <c r="G180" s="28" t="s">
        <v>617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1">
        <v>0</v>
      </c>
      <c r="BF180" s="1" t="s">
        <v>610</v>
      </c>
      <c r="BH180"/>
    </row>
    <row r="181" spans="1:60" x14ac:dyDescent="0.3">
      <c r="A181" t="str">
        <f t="shared" si="2"/>
        <v>001100176</v>
      </c>
      <c r="F181" s="28" t="s">
        <v>287</v>
      </c>
      <c r="G181" s="28" t="s">
        <v>618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28</v>
      </c>
      <c r="Q181" s="2">
        <v>0</v>
      </c>
      <c r="R181" s="2">
        <v>0</v>
      </c>
      <c r="S181" s="2">
        <v>2</v>
      </c>
      <c r="T181" s="2">
        <v>0</v>
      </c>
      <c r="U181" s="2">
        <v>0</v>
      </c>
      <c r="V181" s="2">
        <v>28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1">
        <v>0</v>
      </c>
      <c r="BF181" s="1" t="s">
        <v>612</v>
      </c>
      <c r="BH181"/>
    </row>
    <row r="182" spans="1:60" x14ac:dyDescent="0.3">
      <c r="A182" t="str">
        <f t="shared" si="2"/>
        <v>001100177</v>
      </c>
      <c r="F182" s="28" t="s">
        <v>287</v>
      </c>
      <c r="G182" s="28" t="s">
        <v>619</v>
      </c>
      <c r="H182" s="2">
        <v>0</v>
      </c>
      <c r="I182" s="2">
        <v>0</v>
      </c>
      <c r="J182" s="2">
        <v>512</v>
      </c>
      <c r="K182" s="2" t="s">
        <v>1055</v>
      </c>
      <c r="L182" s="2" t="s">
        <v>1056</v>
      </c>
      <c r="M182" s="2" t="s">
        <v>1057</v>
      </c>
      <c r="N182" s="2" t="s">
        <v>1058</v>
      </c>
      <c r="O182" s="2" t="s">
        <v>1059</v>
      </c>
      <c r="P182" s="2">
        <v>392</v>
      </c>
      <c r="Q182" s="2">
        <v>209</v>
      </c>
      <c r="R182" s="2">
        <v>174</v>
      </c>
      <c r="S182" s="2">
        <v>46</v>
      </c>
      <c r="T182" s="2">
        <v>24</v>
      </c>
      <c r="U182" s="2">
        <v>5</v>
      </c>
      <c r="V182" s="2">
        <v>390</v>
      </c>
      <c r="W182" s="2">
        <v>2</v>
      </c>
      <c r="X182" s="2">
        <v>32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1">
        <v>0</v>
      </c>
      <c r="BF182" s="1" t="s">
        <v>1060</v>
      </c>
      <c r="BH182"/>
    </row>
    <row r="183" spans="1:60" x14ac:dyDescent="0.3">
      <c r="A183" t="str">
        <f t="shared" si="2"/>
        <v>001100178</v>
      </c>
      <c r="F183" s="28" t="s">
        <v>287</v>
      </c>
      <c r="G183" s="28" t="s">
        <v>620</v>
      </c>
      <c r="H183" s="2">
        <v>0</v>
      </c>
      <c r="I183" s="2">
        <v>0</v>
      </c>
      <c r="J183" s="2" t="s">
        <v>616</v>
      </c>
      <c r="K183" s="2" t="s">
        <v>1061</v>
      </c>
      <c r="L183" s="2">
        <v>0</v>
      </c>
      <c r="M183" s="2">
        <v>0</v>
      </c>
      <c r="N183" s="2" t="s">
        <v>616</v>
      </c>
      <c r="O183" s="2" t="s">
        <v>1061</v>
      </c>
      <c r="P183" s="2">
        <v>16</v>
      </c>
      <c r="Q183" s="2">
        <v>0</v>
      </c>
      <c r="R183" s="2">
        <v>16</v>
      </c>
      <c r="S183" s="2">
        <v>7</v>
      </c>
      <c r="T183" s="2">
        <v>1</v>
      </c>
      <c r="U183" s="2">
        <v>2</v>
      </c>
      <c r="V183" s="2">
        <v>16</v>
      </c>
      <c r="W183" s="2">
        <v>0</v>
      </c>
      <c r="X183" s="2">
        <v>1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1">
        <v>0</v>
      </c>
      <c r="BF183" s="1" t="s">
        <v>621</v>
      </c>
      <c r="BH183"/>
    </row>
    <row r="184" spans="1:60" x14ac:dyDescent="0.3">
      <c r="A184" t="str">
        <f t="shared" si="2"/>
        <v>001100179</v>
      </c>
      <c r="F184" s="28" t="s">
        <v>287</v>
      </c>
      <c r="G184" s="28" t="s">
        <v>622</v>
      </c>
      <c r="H184" s="2">
        <v>0</v>
      </c>
      <c r="I184" s="2">
        <v>0</v>
      </c>
      <c r="J184" s="2">
        <v>4</v>
      </c>
      <c r="K184" s="2">
        <v>0</v>
      </c>
      <c r="L184" s="2">
        <v>4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1">
        <v>0</v>
      </c>
      <c r="BF184" s="1" t="s">
        <v>623</v>
      </c>
      <c r="BH184"/>
    </row>
    <row r="185" spans="1:60" x14ac:dyDescent="0.3">
      <c r="A185" t="str">
        <f t="shared" si="2"/>
        <v>001100180</v>
      </c>
      <c r="F185" s="28" t="s">
        <v>287</v>
      </c>
      <c r="G185" s="28" t="s">
        <v>624</v>
      </c>
      <c r="H185" s="2">
        <v>0</v>
      </c>
      <c r="I185" s="2">
        <v>0</v>
      </c>
      <c r="J185" s="2">
        <v>4</v>
      </c>
      <c r="K185" s="2">
        <v>4</v>
      </c>
      <c r="L185" s="2">
        <v>3</v>
      </c>
      <c r="M185" s="2">
        <v>3</v>
      </c>
      <c r="N185" s="2">
        <v>1</v>
      </c>
      <c r="O185" s="2">
        <v>1</v>
      </c>
      <c r="P185" s="2">
        <v>5</v>
      </c>
      <c r="Q185" s="2">
        <v>4</v>
      </c>
      <c r="R185" s="2">
        <v>1</v>
      </c>
      <c r="S185" s="2">
        <v>2</v>
      </c>
      <c r="T185" s="2">
        <v>0</v>
      </c>
      <c r="U185" s="2">
        <v>0</v>
      </c>
      <c r="V185" s="2">
        <v>5</v>
      </c>
      <c r="W185" s="2">
        <v>0</v>
      </c>
      <c r="X185" s="2">
        <v>1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1">
        <v>0</v>
      </c>
      <c r="BF185" s="1" t="s">
        <v>625</v>
      </c>
      <c r="BH185"/>
    </row>
    <row r="186" spans="1:60" x14ac:dyDescent="0.3">
      <c r="A186" t="str">
        <f t="shared" si="2"/>
        <v>001100181</v>
      </c>
      <c r="F186" s="28" t="s">
        <v>287</v>
      </c>
      <c r="G186" s="28" t="s">
        <v>626</v>
      </c>
      <c r="H186" s="2">
        <v>0</v>
      </c>
      <c r="I186" s="2">
        <v>0</v>
      </c>
      <c r="J186" s="2">
        <v>2</v>
      </c>
      <c r="K186" s="2">
        <v>2</v>
      </c>
      <c r="L186" s="2">
        <v>0</v>
      </c>
      <c r="M186" s="2">
        <v>0</v>
      </c>
      <c r="N186" s="2">
        <v>2</v>
      </c>
      <c r="O186" s="2">
        <v>2</v>
      </c>
      <c r="P186" s="2">
        <v>2</v>
      </c>
      <c r="Q186" s="2">
        <v>0</v>
      </c>
      <c r="R186" s="2">
        <v>2</v>
      </c>
      <c r="S186" s="2">
        <v>0</v>
      </c>
      <c r="T186" s="2">
        <v>0</v>
      </c>
      <c r="U186" s="2">
        <v>0</v>
      </c>
      <c r="V186" s="2">
        <v>2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1">
        <v>0</v>
      </c>
      <c r="BF186" s="1" t="s">
        <v>627</v>
      </c>
      <c r="BH186"/>
    </row>
    <row r="187" spans="1:60" x14ac:dyDescent="0.3">
      <c r="A187" t="str">
        <f t="shared" si="2"/>
        <v>001100182</v>
      </c>
      <c r="F187" s="28" t="s">
        <v>287</v>
      </c>
      <c r="G187" s="28" t="s">
        <v>628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1">
        <v>0</v>
      </c>
      <c r="BF187" s="1" t="s">
        <v>629</v>
      </c>
      <c r="BH187"/>
    </row>
    <row r="188" spans="1:60" x14ac:dyDescent="0.3">
      <c r="A188" t="str">
        <f t="shared" si="2"/>
        <v>001100183</v>
      </c>
      <c r="F188" s="28" t="s">
        <v>287</v>
      </c>
      <c r="G188" s="28" t="s">
        <v>630</v>
      </c>
      <c r="H188" s="2">
        <v>0</v>
      </c>
      <c r="I188" s="2">
        <v>0</v>
      </c>
      <c r="J188" s="2" t="s">
        <v>419</v>
      </c>
      <c r="K188" s="2" t="s">
        <v>419</v>
      </c>
      <c r="L188" s="2">
        <v>0</v>
      </c>
      <c r="M188" s="2">
        <v>0</v>
      </c>
      <c r="N188" s="2">
        <v>0</v>
      </c>
      <c r="O188" s="2">
        <v>0</v>
      </c>
      <c r="P188" s="2">
        <v>5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5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1">
        <v>0</v>
      </c>
      <c r="BF188" s="1" t="s">
        <v>1062</v>
      </c>
      <c r="BH188"/>
    </row>
    <row r="189" spans="1:60" x14ac:dyDescent="0.3">
      <c r="A189" t="str">
        <f t="shared" si="2"/>
        <v>001100184</v>
      </c>
      <c r="F189" s="28" t="s">
        <v>287</v>
      </c>
      <c r="G189" s="28" t="s">
        <v>631</v>
      </c>
      <c r="H189" s="2">
        <v>0</v>
      </c>
      <c r="I189" s="2">
        <v>0</v>
      </c>
      <c r="J189" s="2">
        <v>13</v>
      </c>
      <c r="K189" s="2">
        <v>13</v>
      </c>
      <c r="L189" s="2">
        <v>0</v>
      </c>
      <c r="M189" s="2">
        <v>0</v>
      </c>
      <c r="N189" s="2">
        <v>13</v>
      </c>
      <c r="O189" s="2">
        <v>13</v>
      </c>
      <c r="P189" s="2">
        <v>11</v>
      </c>
      <c r="Q189" s="2">
        <v>0</v>
      </c>
      <c r="R189" s="2">
        <v>11</v>
      </c>
      <c r="S189" s="2">
        <v>5</v>
      </c>
      <c r="T189" s="2">
        <v>1</v>
      </c>
      <c r="U189" s="2">
        <v>0</v>
      </c>
      <c r="V189" s="2">
        <v>11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1">
        <v>0</v>
      </c>
      <c r="BF189" s="1" t="s">
        <v>632</v>
      </c>
      <c r="BH189"/>
    </row>
    <row r="190" spans="1:60" x14ac:dyDescent="0.3">
      <c r="A190" t="str">
        <f t="shared" si="2"/>
        <v>001100185</v>
      </c>
      <c r="F190" s="28" t="s">
        <v>287</v>
      </c>
      <c r="G190" s="28" t="s">
        <v>633</v>
      </c>
      <c r="H190" s="2">
        <v>0</v>
      </c>
      <c r="I190" s="2">
        <v>0</v>
      </c>
      <c r="J190" s="2">
        <v>122</v>
      </c>
      <c r="K190" s="2" t="s">
        <v>1063</v>
      </c>
      <c r="L190" s="2">
        <v>0</v>
      </c>
      <c r="M190" s="2">
        <v>0</v>
      </c>
      <c r="N190" s="2">
        <v>122</v>
      </c>
      <c r="O190" s="2" t="s">
        <v>1063</v>
      </c>
      <c r="P190" s="2">
        <v>99</v>
      </c>
      <c r="Q190" s="2">
        <v>0</v>
      </c>
      <c r="R190" s="2">
        <v>99</v>
      </c>
      <c r="S190" s="2">
        <v>19</v>
      </c>
      <c r="T190" s="2">
        <v>16</v>
      </c>
      <c r="U190" s="2">
        <v>2</v>
      </c>
      <c r="V190" s="2">
        <v>99</v>
      </c>
      <c r="W190" s="2">
        <v>0</v>
      </c>
      <c r="X190" s="2">
        <v>8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1">
        <v>0</v>
      </c>
      <c r="BF190" s="1" t="s">
        <v>634</v>
      </c>
      <c r="BH190"/>
    </row>
    <row r="191" spans="1:60" x14ac:dyDescent="0.3">
      <c r="A191" t="str">
        <f t="shared" si="2"/>
        <v>001100186</v>
      </c>
      <c r="F191" s="28" t="s">
        <v>287</v>
      </c>
      <c r="G191" s="28" t="s">
        <v>635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1">
        <v>0</v>
      </c>
      <c r="BF191" s="1" t="s">
        <v>636</v>
      </c>
      <c r="BH191"/>
    </row>
    <row r="192" spans="1:60" x14ac:dyDescent="0.3">
      <c r="A192" t="str">
        <f t="shared" si="2"/>
        <v>001100187</v>
      </c>
      <c r="F192" s="28" t="s">
        <v>287</v>
      </c>
      <c r="G192" s="28" t="s">
        <v>637</v>
      </c>
      <c r="H192" s="2">
        <v>0</v>
      </c>
      <c r="I192" s="2">
        <v>0</v>
      </c>
      <c r="J192" s="2" t="s">
        <v>461</v>
      </c>
      <c r="K192" s="2" t="s">
        <v>317</v>
      </c>
      <c r="L192" s="2" t="s">
        <v>419</v>
      </c>
      <c r="M192" s="2" t="s">
        <v>419</v>
      </c>
      <c r="N192" s="2" t="s">
        <v>420</v>
      </c>
      <c r="O192" s="2">
        <v>4</v>
      </c>
      <c r="P192" s="2">
        <v>5</v>
      </c>
      <c r="Q192" s="2">
        <v>2</v>
      </c>
      <c r="R192" s="2">
        <v>3</v>
      </c>
      <c r="S192" s="2">
        <v>0</v>
      </c>
      <c r="T192" s="2">
        <v>0</v>
      </c>
      <c r="U192" s="2">
        <v>0</v>
      </c>
      <c r="V192" s="2">
        <v>5</v>
      </c>
      <c r="W192" s="2">
        <v>0</v>
      </c>
      <c r="X192" s="2">
        <v>2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1">
        <v>0</v>
      </c>
      <c r="BF192" s="1" t="s">
        <v>638</v>
      </c>
      <c r="BH192"/>
    </row>
    <row r="193" spans="1:60" x14ac:dyDescent="0.3">
      <c r="A193" t="str">
        <f t="shared" si="2"/>
        <v>001100188</v>
      </c>
      <c r="F193" s="28" t="s">
        <v>287</v>
      </c>
      <c r="G193" s="28" t="s">
        <v>639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1">
        <v>0</v>
      </c>
      <c r="BF193" s="1" t="s">
        <v>640</v>
      </c>
      <c r="BH193"/>
    </row>
    <row r="194" spans="1:60" x14ac:dyDescent="0.3">
      <c r="A194" t="str">
        <f t="shared" si="2"/>
        <v>001100189</v>
      </c>
      <c r="F194" s="28" t="s">
        <v>287</v>
      </c>
      <c r="G194" s="28" t="s">
        <v>641</v>
      </c>
      <c r="H194" s="2">
        <v>0</v>
      </c>
      <c r="I194" s="2">
        <v>0</v>
      </c>
      <c r="J194" s="2">
        <v>3</v>
      </c>
      <c r="K194" s="2">
        <v>0</v>
      </c>
      <c r="L194" s="2">
        <v>2</v>
      </c>
      <c r="M194" s="2">
        <v>0</v>
      </c>
      <c r="N194" s="2">
        <v>1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1">
        <v>0</v>
      </c>
      <c r="BF194" s="1" t="s">
        <v>642</v>
      </c>
      <c r="BH194"/>
    </row>
    <row r="195" spans="1:60" x14ac:dyDescent="0.3">
      <c r="A195" t="str">
        <f t="shared" si="2"/>
        <v>001100190</v>
      </c>
      <c r="F195" s="28" t="s">
        <v>287</v>
      </c>
      <c r="G195" s="28" t="s">
        <v>643</v>
      </c>
      <c r="H195" s="2">
        <v>0</v>
      </c>
      <c r="I195" s="2">
        <v>0</v>
      </c>
      <c r="J195" s="2">
        <v>12</v>
      </c>
      <c r="K195" s="2">
        <v>12</v>
      </c>
      <c r="L195" s="2">
        <v>0</v>
      </c>
      <c r="M195" s="2">
        <v>0</v>
      </c>
      <c r="N195" s="2">
        <v>12</v>
      </c>
      <c r="O195" s="2">
        <v>12</v>
      </c>
      <c r="P195" s="2">
        <v>13</v>
      </c>
      <c r="Q195" s="2">
        <v>0</v>
      </c>
      <c r="R195" s="2">
        <v>13</v>
      </c>
      <c r="S195" s="2">
        <v>0</v>
      </c>
      <c r="T195" s="2">
        <v>1</v>
      </c>
      <c r="U195" s="2">
        <v>0</v>
      </c>
      <c r="V195" s="2">
        <v>13</v>
      </c>
      <c r="W195" s="2">
        <v>0</v>
      </c>
      <c r="X195" s="2">
        <v>2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1">
        <v>0</v>
      </c>
      <c r="BF195" s="1" t="s">
        <v>97</v>
      </c>
      <c r="BH195"/>
    </row>
    <row r="196" spans="1:60" x14ac:dyDescent="0.3">
      <c r="A196" t="str">
        <f t="shared" si="2"/>
        <v>001100191</v>
      </c>
      <c r="F196" s="28" t="s">
        <v>287</v>
      </c>
      <c r="G196" s="28" t="s">
        <v>644</v>
      </c>
      <c r="H196" s="2">
        <v>0</v>
      </c>
      <c r="I196" s="2">
        <v>0</v>
      </c>
      <c r="J196" s="2" t="s">
        <v>1064</v>
      </c>
      <c r="K196" s="2" t="s">
        <v>1065</v>
      </c>
      <c r="L196" s="2" t="s">
        <v>1034</v>
      </c>
      <c r="M196" s="2" t="s">
        <v>1035</v>
      </c>
      <c r="N196" s="2" t="s">
        <v>1066</v>
      </c>
      <c r="O196" s="2" t="s">
        <v>483</v>
      </c>
      <c r="P196" s="2">
        <v>25</v>
      </c>
      <c r="Q196" s="2">
        <v>13</v>
      </c>
      <c r="R196" s="2">
        <v>12</v>
      </c>
      <c r="S196" s="2">
        <v>2</v>
      </c>
      <c r="T196" s="2">
        <v>2</v>
      </c>
      <c r="U196" s="2">
        <v>0</v>
      </c>
      <c r="V196" s="2">
        <v>25</v>
      </c>
      <c r="W196" s="2">
        <v>0</v>
      </c>
      <c r="X196" s="2">
        <v>4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1">
        <v>0</v>
      </c>
      <c r="BF196" s="1" t="s">
        <v>645</v>
      </c>
      <c r="BH196"/>
    </row>
    <row r="197" spans="1:60" x14ac:dyDescent="0.3">
      <c r="A197" t="str">
        <f t="shared" si="2"/>
        <v>001100192</v>
      </c>
      <c r="F197" s="28" t="s">
        <v>287</v>
      </c>
      <c r="G197" s="28" t="s">
        <v>646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1">
        <v>0</v>
      </c>
      <c r="BF197" s="1" t="s">
        <v>647</v>
      </c>
      <c r="BH197"/>
    </row>
    <row r="198" spans="1:60" x14ac:dyDescent="0.3">
      <c r="A198" t="str">
        <f t="shared" ref="A198:A237" si="3">F198&amp;G198</f>
        <v>001100193</v>
      </c>
      <c r="F198" s="28" t="s">
        <v>287</v>
      </c>
      <c r="G198" s="28" t="s">
        <v>648</v>
      </c>
      <c r="H198" s="2">
        <v>0</v>
      </c>
      <c r="I198" s="2">
        <v>0</v>
      </c>
      <c r="J198" s="2" t="s">
        <v>595</v>
      </c>
      <c r="K198" s="2">
        <v>27</v>
      </c>
      <c r="L198" s="2" t="s">
        <v>483</v>
      </c>
      <c r="M198" s="2">
        <v>13</v>
      </c>
      <c r="N198" s="2">
        <v>13</v>
      </c>
      <c r="O198" s="2">
        <v>13</v>
      </c>
      <c r="P198" s="2">
        <v>26</v>
      </c>
      <c r="Q198" s="2">
        <v>12</v>
      </c>
      <c r="R198" s="2">
        <v>13</v>
      </c>
      <c r="S198" s="2">
        <v>8</v>
      </c>
      <c r="T198" s="2">
        <v>2</v>
      </c>
      <c r="U198" s="2">
        <v>0</v>
      </c>
      <c r="V198" s="2">
        <v>26</v>
      </c>
      <c r="W198" s="2">
        <v>0</v>
      </c>
      <c r="X198" s="2">
        <v>1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1">
        <v>0</v>
      </c>
      <c r="BF198" s="1" t="s">
        <v>649</v>
      </c>
      <c r="BH198"/>
    </row>
    <row r="199" spans="1:60" x14ac:dyDescent="0.3">
      <c r="A199" t="str">
        <f t="shared" si="3"/>
        <v>001100194</v>
      </c>
      <c r="F199" s="28" t="s">
        <v>287</v>
      </c>
      <c r="G199" s="28" t="s">
        <v>650</v>
      </c>
      <c r="H199" s="2">
        <v>0</v>
      </c>
      <c r="I199" s="2">
        <v>0</v>
      </c>
      <c r="J199" s="2" t="s">
        <v>343</v>
      </c>
      <c r="K199" s="2">
        <v>1</v>
      </c>
      <c r="L199" s="2" t="s">
        <v>326</v>
      </c>
      <c r="M199" s="2">
        <v>0</v>
      </c>
      <c r="N199" s="2">
        <v>2</v>
      </c>
      <c r="O199" s="2">
        <v>1</v>
      </c>
      <c r="P199" s="2">
        <v>1</v>
      </c>
      <c r="Q199" s="2">
        <v>0</v>
      </c>
      <c r="R199" s="2">
        <v>1</v>
      </c>
      <c r="S199" s="2">
        <v>0</v>
      </c>
      <c r="T199" s="2">
        <v>0</v>
      </c>
      <c r="U199" s="2">
        <v>0</v>
      </c>
      <c r="V199" s="2">
        <v>1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1">
        <v>0</v>
      </c>
      <c r="BF199" s="1" t="s">
        <v>651</v>
      </c>
      <c r="BH199"/>
    </row>
    <row r="200" spans="1:60" x14ac:dyDescent="0.3">
      <c r="A200" t="str">
        <f t="shared" si="3"/>
        <v>001100195</v>
      </c>
      <c r="F200" s="28" t="s">
        <v>287</v>
      </c>
      <c r="G200" s="28" t="s">
        <v>652</v>
      </c>
      <c r="H200" s="2">
        <v>0</v>
      </c>
      <c r="I200" s="2">
        <v>0</v>
      </c>
      <c r="J200" s="2" t="s">
        <v>1035</v>
      </c>
      <c r="K200" s="2" t="s">
        <v>1051</v>
      </c>
      <c r="L200" s="2" t="s">
        <v>1035</v>
      </c>
      <c r="M200" s="2" t="s">
        <v>1051</v>
      </c>
      <c r="N200" s="2">
        <v>0</v>
      </c>
      <c r="O200" s="2">
        <v>0</v>
      </c>
      <c r="P200" s="2">
        <v>14</v>
      </c>
      <c r="Q200" s="2">
        <v>14</v>
      </c>
      <c r="R200" s="2">
        <v>0</v>
      </c>
      <c r="S200" s="2">
        <v>0</v>
      </c>
      <c r="T200" s="2">
        <v>0</v>
      </c>
      <c r="U200" s="2">
        <v>0</v>
      </c>
      <c r="V200" s="2">
        <v>14</v>
      </c>
      <c r="W200" s="2">
        <v>0</v>
      </c>
      <c r="X200" s="2">
        <v>2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1">
        <v>0</v>
      </c>
      <c r="BF200" s="1" t="s">
        <v>653</v>
      </c>
      <c r="BH200"/>
    </row>
    <row r="201" spans="1:60" x14ac:dyDescent="0.3">
      <c r="A201" t="str">
        <f t="shared" si="3"/>
        <v>001100196</v>
      </c>
      <c r="F201" s="28" t="s">
        <v>287</v>
      </c>
      <c r="G201" s="28" t="s">
        <v>654</v>
      </c>
      <c r="H201" s="2">
        <v>0</v>
      </c>
      <c r="I201" s="2">
        <v>0</v>
      </c>
      <c r="J201" s="2">
        <v>13</v>
      </c>
      <c r="K201" s="2">
        <v>13</v>
      </c>
      <c r="L201" s="2">
        <v>13</v>
      </c>
      <c r="M201" s="2">
        <v>13</v>
      </c>
      <c r="N201" s="2">
        <v>0</v>
      </c>
      <c r="O201" s="2">
        <v>0</v>
      </c>
      <c r="P201" s="2">
        <v>13</v>
      </c>
      <c r="Q201" s="2">
        <v>13</v>
      </c>
      <c r="R201" s="2">
        <v>0</v>
      </c>
      <c r="S201" s="2">
        <v>1</v>
      </c>
      <c r="T201" s="2">
        <v>0</v>
      </c>
      <c r="U201" s="2">
        <v>0</v>
      </c>
      <c r="V201" s="2">
        <v>13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1">
        <v>0</v>
      </c>
      <c r="BF201" s="1" t="s">
        <v>655</v>
      </c>
      <c r="BH201"/>
    </row>
    <row r="202" spans="1:60" x14ac:dyDescent="0.3">
      <c r="A202" t="str">
        <f t="shared" si="3"/>
        <v>001100197</v>
      </c>
      <c r="F202" s="28" t="s">
        <v>287</v>
      </c>
      <c r="G202" s="28" t="s">
        <v>656</v>
      </c>
      <c r="H202" s="2">
        <v>0</v>
      </c>
      <c r="I202" s="2">
        <v>0</v>
      </c>
      <c r="J202" s="2" t="s">
        <v>346</v>
      </c>
      <c r="K202" s="2" t="s">
        <v>360</v>
      </c>
      <c r="L202" s="2" t="s">
        <v>346</v>
      </c>
      <c r="M202" s="2" t="s">
        <v>360</v>
      </c>
      <c r="N202" s="2">
        <v>0</v>
      </c>
      <c r="O202" s="2">
        <v>0</v>
      </c>
      <c r="P202" s="2">
        <v>8</v>
      </c>
      <c r="Q202" s="2">
        <v>5</v>
      </c>
      <c r="R202" s="2">
        <v>3</v>
      </c>
      <c r="S202" s="2">
        <v>0</v>
      </c>
      <c r="T202" s="2">
        <v>0</v>
      </c>
      <c r="U202" s="2">
        <v>0</v>
      </c>
      <c r="V202" s="2">
        <v>8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1">
        <v>0</v>
      </c>
      <c r="BF202" s="1" t="s">
        <v>135</v>
      </c>
      <c r="BH202"/>
    </row>
    <row r="203" spans="1:60" x14ac:dyDescent="0.3">
      <c r="A203" t="str">
        <f t="shared" si="3"/>
        <v>001100198</v>
      </c>
      <c r="F203" s="28" t="s">
        <v>287</v>
      </c>
      <c r="G203" s="28" t="s">
        <v>657</v>
      </c>
      <c r="H203" s="2">
        <v>0</v>
      </c>
      <c r="I203" s="2">
        <v>0</v>
      </c>
      <c r="J203" s="2" t="s">
        <v>336</v>
      </c>
      <c r="K203" s="2" t="s">
        <v>336</v>
      </c>
      <c r="L203" s="2" t="s">
        <v>336</v>
      </c>
      <c r="M203" s="2" t="s">
        <v>336</v>
      </c>
      <c r="N203" s="2">
        <v>0</v>
      </c>
      <c r="O203" s="2">
        <v>0</v>
      </c>
      <c r="P203" s="2">
        <v>2</v>
      </c>
      <c r="Q203" s="2">
        <v>2</v>
      </c>
      <c r="R203" s="2">
        <v>0</v>
      </c>
      <c r="S203" s="2">
        <v>0</v>
      </c>
      <c r="T203" s="2">
        <v>0</v>
      </c>
      <c r="U203" s="2">
        <v>0</v>
      </c>
      <c r="V203" s="2">
        <v>2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1">
        <v>0</v>
      </c>
      <c r="BF203" s="1" t="s">
        <v>658</v>
      </c>
      <c r="BH203"/>
    </row>
    <row r="204" spans="1:60" x14ac:dyDescent="0.3">
      <c r="A204" t="str">
        <f t="shared" si="3"/>
        <v>001100199</v>
      </c>
      <c r="F204" s="28" t="s">
        <v>287</v>
      </c>
      <c r="G204" s="28" t="s">
        <v>659</v>
      </c>
      <c r="H204" s="2">
        <v>0</v>
      </c>
      <c r="I204" s="2">
        <v>0</v>
      </c>
      <c r="J204" s="2" t="s">
        <v>1067</v>
      </c>
      <c r="K204" s="2">
        <v>133</v>
      </c>
      <c r="L204" s="2" t="s">
        <v>516</v>
      </c>
      <c r="M204" s="2" t="s">
        <v>1068</v>
      </c>
      <c r="N204" s="2" t="s">
        <v>320</v>
      </c>
      <c r="O204" s="2" t="s">
        <v>321</v>
      </c>
      <c r="P204" s="2">
        <v>147</v>
      </c>
      <c r="Q204" s="2">
        <v>144</v>
      </c>
      <c r="R204" s="2">
        <v>0</v>
      </c>
      <c r="S204" s="2">
        <v>2</v>
      </c>
      <c r="T204" s="2">
        <v>1</v>
      </c>
      <c r="U204" s="2">
        <v>1</v>
      </c>
      <c r="V204" s="2">
        <v>145</v>
      </c>
      <c r="W204" s="2">
        <v>2</v>
      </c>
      <c r="X204" s="2">
        <v>11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1">
        <v>0</v>
      </c>
      <c r="BF204" s="1" t="s">
        <v>660</v>
      </c>
      <c r="BH204"/>
    </row>
    <row r="205" spans="1:60" x14ac:dyDescent="0.3">
      <c r="A205" t="str">
        <f t="shared" si="3"/>
        <v>001100200</v>
      </c>
      <c r="F205" s="28" t="s">
        <v>287</v>
      </c>
      <c r="G205" s="28" t="s">
        <v>661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1">
        <v>0</v>
      </c>
      <c r="BF205" s="1" t="s">
        <v>662</v>
      </c>
      <c r="BH205"/>
    </row>
    <row r="206" spans="1:60" x14ac:dyDescent="0.3">
      <c r="A206" t="str">
        <f t="shared" si="3"/>
        <v>001100201</v>
      </c>
      <c r="F206" s="28" t="s">
        <v>287</v>
      </c>
      <c r="G206" s="28" t="s">
        <v>663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1">
        <v>0</v>
      </c>
      <c r="BF206" s="1" t="s">
        <v>664</v>
      </c>
      <c r="BH206"/>
    </row>
    <row r="207" spans="1:60" x14ac:dyDescent="0.3">
      <c r="A207" t="str">
        <f t="shared" si="3"/>
        <v>001100202</v>
      </c>
      <c r="F207" s="28" t="s">
        <v>287</v>
      </c>
      <c r="G207" s="28" t="s">
        <v>665</v>
      </c>
      <c r="H207" s="2">
        <v>0</v>
      </c>
      <c r="I207" s="2">
        <v>0</v>
      </c>
      <c r="J207" s="2">
        <v>1</v>
      </c>
      <c r="K207" s="2">
        <v>1</v>
      </c>
      <c r="L207" s="2">
        <v>0</v>
      </c>
      <c r="M207" s="2">
        <v>0</v>
      </c>
      <c r="N207" s="2">
        <v>0</v>
      </c>
      <c r="O207" s="2">
        <v>0</v>
      </c>
      <c r="P207" s="2">
        <v>1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1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2">
        <v>0</v>
      </c>
      <c r="AC207" s="2">
        <v>0</v>
      </c>
      <c r="AD207" s="2">
        <v>0</v>
      </c>
      <c r="AE207" s="2">
        <v>0</v>
      </c>
      <c r="AF207" s="2">
        <v>0</v>
      </c>
      <c r="AG207" s="2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1">
        <v>0</v>
      </c>
      <c r="BF207" s="1" t="s">
        <v>666</v>
      </c>
      <c r="BH207"/>
    </row>
    <row r="208" spans="1:60" x14ac:dyDescent="0.3">
      <c r="A208" t="str">
        <f t="shared" si="3"/>
        <v>001100203</v>
      </c>
      <c r="F208" s="28" t="s">
        <v>287</v>
      </c>
      <c r="G208" s="28" t="s">
        <v>667</v>
      </c>
      <c r="H208" s="2">
        <v>0</v>
      </c>
      <c r="I208" s="2">
        <v>0</v>
      </c>
      <c r="J208" s="2">
        <v>8</v>
      </c>
      <c r="K208" s="2">
        <v>5</v>
      </c>
      <c r="L208" s="2">
        <v>6</v>
      </c>
      <c r="M208" s="2">
        <v>5</v>
      </c>
      <c r="N208" s="2">
        <v>2</v>
      </c>
      <c r="O208" s="2">
        <v>0</v>
      </c>
      <c r="P208" s="2">
        <v>4</v>
      </c>
      <c r="Q208" s="2">
        <v>4</v>
      </c>
      <c r="R208" s="2">
        <v>0</v>
      </c>
      <c r="S208" s="2">
        <v>1</v>
      </c>
      <c r="T208" s="2">
        <v>0</v>
      </c>
      <c r="U208" s="2">
        <v>0</v>
      </c>
      <c r="V208" s="2">
        <v>4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2">
        <v>0</v>
      </c>
      <c r="AC208" s="2">
        <v>0</v>
      </c>
      <c r="AD208" s="2">
        <v>0</v>
      </c>
      <c r="AE208" s="2">
        <v>0</v>
      </c>
      <c r="AF208" s="2">
        <v>0</v>
      </c>
      <c r="AG208" s="2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1">
        <v>0</v>
      </c>
      <c r="BF208" s="1" t="s">
        <v>668</v>
      </c>
      <c r="BH208"/>
    </row>
    <row r="209" spans="1:60" x14ac:dyDescent="0.3">
      <c r="A209" t="str">
        <f t="shared" si="3"/>
        <v>001100204</v>
      </c>
      <c r="F209" s="28" t="s">
        <v>287</v>
      </c>
      <c r="G209" s="28" t="s">
        <v>669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2">
        <v>0</v>
      </c>
      <c r="AC209" s="2">
        <v>0</v>
      </c>
      <c r="AD209" s="2">
        <v>0</v>
      </c>
      <c r="AE209" s="2">
        <v>0</v>
      </c>
      <c r="AF209" s="2">
        <v>0</v>
      </c>
      <c r="AG209" s="2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1">
        <v>0</v>
      </c>
      <c r="BF209" s="1" t="s">
        <v>670</v>
      </c>
      <c r="BH209"/>
    </row>
    <row r="210" spans="1:60" x14ac:dyDescent="0.3">
      <c r="A210" t="str">
        <f t="shared" si="3"/>
        <v>001100205</v>
      </c>
      <c r="F210" s="28" t="s">
        <v>287</v>
      </c>
      <c r="G210" s="28" t="s">
        <v>671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2">
        <v>0</v>
      </c>
      <c r="AC210" s="2">
        <v>0</v>
      </c>
      <c r="AD210" s="2">
        <v>0</v>
      </c>
      <c r="AE210" s="2">
        <v>0</v>
      </c>
      <c r="AF210" s="2">
        <v>0</v>
      </c>
      <c r="AG210" s="2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1">
        <v>0</v>
      </c>
      <c r="BF210" s="1" t="s">
        <v>672</v>
      </c>
      <c r="BH210"/>
    </row>
    <row r="211" spans="1:60" x14ac:dyDescent="0.3">
      <c r="A211" t="str">
        <f t="shared" si="3"/>
        <v>001100206</v>
      </c>
      <c r="F211" s="28" t="s">
        <v>287</v>
      </c>
      <c r="G211" s="28" t="s">
        <v>673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2">
        <v>0</v>
      </c>
      <c r="AC211" s="2">
        <v>0</v>
      </c>
      <c r="AD211" s="2">
        <v>0</v>
      </c>
      <c r="AE211" s="2">
        <v>0</v>
      </c>
      <c r="AF211" s="2">
        <v>0</v>
      </c>
      <c r="AG211" s="2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1">
        <v>0</v>
      </c>
      <c r="BF211" s="1" t="s">
        <v>610</v>
      </c>
      <c r="BH211"/>
    </row>
    <row r="212" spans="1:60" x14ac:dyDescent="0.3">
      <c r="A212" t="str">
        <f t="shared" si="3"/>
        <v>001100207</v>
      </c>
      <c r="F212" s="28" t="s">
        <v>287</v>
      </c>
      <c r="G212" s="28" t="s">
        <v>674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2">
        <v>0</v>
      </c>
      <c r="AC212" s="2">
        <v>0</v>
      </c>
      <c r="AD212" s="2">
        <v>0</v>
      </c>
      <c r="AE212" s="2">
        <v>0</v>
      </c>
      <c r="AF212" s="2">
        <v>0</v>
      </c>
      <c r="AG212" s="2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1">
        <v>0</v>
      </c>
      <c r="BF212" s="1" t="s">
        <v>612</v>
      </c>
      <c r="BH212"/>
    </row>
    <row r="213" spans="1:60" x14ac:dyDescent="0.3">
      <c r="A213" t="str">
        <f t="shared" si="3"/>
        <v>001100208</v>
      </c>
      <c r="F213" s="28" t="s">
        <v>287</v>
      </c>
      <c r="G213" s="28" t="s">
        <v>677</v>
      </c>
      <c r="H213" s="2">
        <v>0</v>
      </c>
      <c r="I213" s="2">
        <v>0</v>
      </c>
      <c r="J213" s="2">
        <v>1</v>
      </c>
      <c r="K213" s="2">
        <v>1</v>
      </c>
      <c r="L213" s="2">
        <v>1</v>
      </c>
      <c r="M213" s="2">
        <v>1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2">
        <v>0</v>
      </c>
      <c r="AC213" s="2">
        <v>0</v>
      </c>
      <c r="AD213" s="2">
        <v>0</v>
      </c>
      <c r="AE213" s="2">
        <v>0</v>
      </c>
      <c r="AF213" s="2">
        <v>0</v>
      </c>
      <c r="AG213" s="2">
        <v>0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1">
        <v>0</v>
      </c>
      <c r="BF213" s="1" t="s">
        <v>678</v>
      </c>
      <c r="BH213"/>
    </row>
    <row r="214" spans="1:60" x14ac:dyDescent="0.3">
      <c r="A214" t="str">
        <f t="shared" si="3"/>
        <v>001100209</v>
      </c>
      <c r="F214" s="28" t="s">
        <v>287</v>
      </c>
      <c r="G214" s="28" t="s">
        <v>679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2">
        <v>0</v>
      </c>
      <c r="AC214" s="2">
        <v>0</v>
      </c>
      <c r="AD214" s="2">
        <v>0</v>
      </c>
      <c r="AE214" s="2">
        <v>0</v>
      </c>
      <c r="AF214" s="2">
        <v>0</v>
      </c>
      <c r="AG214" s="2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1">
        <v>0</v>
      </c>
      <c r="BF214" s="1" t="s">
        <v>680</v>
      </c>
      <c r="BH214"/>
    </row>
    <row r="215" spans="1:60" x14ac:dyDescent="0.3">
      <c r="A215" t="str">
        <f t="shared" si="3"/>
        <v>001100210</v>
      </c>
      <c r="F215" s="28" t="s">
        <v>287</v>
      </c>
      <c r="G215" s="28" t="s">
        <v>681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2">
        <v>0</v>
      </c>
      <c r="AC215" s="2">
        <v>0</v>
      </c>
      <c r="AD215" s="2">
        <v>0</v>
      </c>
      <c r="AE215" s="2">
        <v>0</v>
      </c>
      <c r="AF215" s="2">
        <v>0</v>
      </c>
      <c r="AG215" s="2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1">
        <v>0</v>
      </c>
      <c r="BF215" s="1" t="s">
        <v>682</v>
      </c>
      <c r="BH215"/>
    </row>
    <row r="216" spans="1:60" x14ac:dyDescent="0.3">
      <c r="A216" t="str">
        <f t="shared" si="3"/>
        <v>001100211</v>
      </c>
      <c r="F216" s="28" t="s">
        <v>287</v>
      </c>
      <c r="G216" s="28" t="s">
        <v>683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2">
        <v>0</v>
      </c>
      <c r="AC216" s="2">
        <v>0</v>
      </c>
      <c r="AD216" s="2">
        <v>0</v>
      </c>
      <c r="AE216" s="2">
        <v>0</v>
      </c>
      <c r="AF216" s="2">
        <v>0</v>
      </c>
      <c r="AG216" s="2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1">
        <v>0</v>
      </c>
      <c r="BF216" s="1" t="s">
        <v>684</v>
      </c>
      <c r="BH216"/>
    </row>
    <row r="217" spans="1:60" x14ac:dyDescent="0.3">
      <c r="A217" t="str">
        <f t="shared" si="3"/>
        <v>001100212</v>
      </c>
      <c r="F217" s="28" t="s">
        <v>287</v>
      </c>
      <c r="G217" s="28" t="s">
        <v>685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2">
        <v>0</v>
      </c>
      <c r="AC217" s="2">
        <v>0</v>
      </c>
      <c r="AD217" s="2">
        <v>0</v>
      </c>
      <c r="AE217" s="2">
        <v>0</v>
      </c>
      <c r="AF217" s="2">
        <v>0</v>
      </c>
      <c r="AG217" s="2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1">
        <v>0</v>
      </c>
      <c r="BF217" s="1" t="s">
        <v>686</v>
      </c>
      <c r="BH217"/>
    </row>
    <row r="218" spans="1:60" x14ac:dyDescent="0.3">
      <c r="A218" t="str">
        <f t="shared" si="3"/>
        <v>001100213</v>
      </c>
      <c r="F218" s="28" t="s">
        <v>287</v>
      </c>
      <c r="G218" s="28" t="s">
        <v>687</v>
      </c>
      <c r="H218" s="2">
        <v>0</v>
      </c>
      <c r="I218" s="2">
        <v>0</v>
      </c>
      <c r="J218" s="2" t="s">
        <v>1069</v>
      </c>
      <c r="K218" s="2" t="s">
        <v>1043</v>
      </c>
      <c r="L218" s="2" t="s">
        <v>596</v>
      </c>
      <c r="M218" s="2" t="s">
        <v>676</v>
      </c>
      <c r="N218" s="2">
        <v>8</v>
      </c>
      <c r="O218" s="2" t="s">
        <v>365</v>
      </c>
      <c r="P218" s="2">
        <v>12</v>
      </c>
      <c r="Q218" s="2">
        <v>7</v>
      </c>
      <c r="R218" s="2">
        <v>5</v>
      </c>
      <c r="S218" s="2">
        <v>2</v>
      </c>
      <c r="T218" s="2">
        <v>0</v>
      </c>
      <c r="U218" s="2">
        <v>0</v>
      </c>
      <c r="V218" s="2">
        <v>12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2">
        <v>0</v>
      </c>
      <c r="AC218" s="2">
        <v>0</v>
      </c>
      <c r="AD218" s="2">
        <v>0</v>
      </c>
      <c r="AE218" s="2">
        <v>0</v>
      </c>
      <c r="AF218" s="2">
        <v>0</v>
      </c>
      <c r="AG218" s="2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1">
        <v>0</v>
      </c>
      <c r="BF218" s="1" t="s">
        <v>136</v>
      </c>
      <c r="BH218"/>
    </row>
    <row r="219" spans="1:60" x14ac:dyDescent="0.3">
      <c r="A219" t="str">
        <f t="shared" si="3"/>
        <v>001100214</v>
      </c>
      <c r="F219" s="28" t="s">
        <v>287</v>
      </c>
      <c r="G219" s="28" t="s">
        <v>688</v>
      </c>
      <c r="H219" s="2">
        <v>0</v>
      </c>
      <c r="I219" s="2">
        <v>0</v>
      </c>
      <c r="J219" s="2">
        <v>107</v>
      </c>
      <c r="K219" s="2" t="s">
        <v>1070</v>
      </c>
      <c r="L219" s="2" t="s">
        <v>1071</v>
      </c>
      <c r="M219" s="2">
        <v>61</v>
      </c>
      <c r="N219" s="2">
        <v>2</v>
      </c>
      <c r="O219" s="2">
        <v>2</v>
      </c>
      <c r="P219" s="2">
        <v>60</v>
      </c>
      <c r="Q219" s="2">
        <v>36</v>
      </c>
      <c r="R219" s="2">
        <v>2</v>
      </c>
      <c r="S219" s="2">
        <v>2</v>
      </c>
      <c r="T219" s="2">
        <v>0</v>
      </c>
      <c r="U219" s="2">
        <v>0</v>
      </c>
      <c r="V219" s="2">
        <v>58</v>
      </c>
      <c r="W219" s="2">
        <v>2</v>
      </c>
      <c r="X219" s="2">
        <v>2</v>
      </c>
      <c r="Y219" s="2">
        <v>0</v>
      </c>
      <c r="Z219" s="2">
        <v>0</v>
      </c>
      <c r="AA219" s="2">
        <v>0</v>
      </c>
      <c r="AB219" s="2">
        <v>0</v>
      </c>
      <c r="AC219" s="2">
        <v>0</v>
      </c>
      <c r="AD219" s="2">
        <v>0</v>
      </c>
      <c r="AE219" s="2">
        <v>0</v>
      </c>
      <c r="AF219" s="2">
        <v>0</v>
      </c>
      <c r="AG219" s="2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1">
        <v>0</v>
      </c>
      <c r="BF219" s="1" t="s">
        <v>689</v>
      </c>
      <c r="BH219"/>
    </row>
    <row r="220" spans="1:60" x14ac:dyDescent="0.3">
      <c r="A220" t="str">
        <f t="shared" si="3"/>
        <v>001100215</v>
      </c>
      <c r="F220" s="28" t="s">
        <v>287</v>
      </c>
      <c r="G220" s="28" t="s">
        <v>690</v>
      </c>
      <c r="H220" s="2">
        <v>0</v>
      </c>
      <c r="I220" s="2">
        <v>0</v>
      </c>
      <c r="J220" s="2" t="s">
        <v>380</v>
      </c>
      <c r="K220" s="2" t="s">
        <v>380</v>
      </c>
      <c r="L220" s="2">
        <v>0</v>
      </c>
      <c r="M220" s="2">
        <v>0</v>
      </c>
      <c r="N220" s="2">
        <v>0</v>
      </c>
      <c r="O220" s="2">
        <v>0</v>
      </c>
      <c r="P220" s="2">
        <v>22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22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v>0</v>
      </c>
      <c r="AC220" s="2">
        <v>0</v>
      </c>
      <c r="AD220" s="2">
        <v>0</v>
      </c>
      <c r="AE220" s="2">
        <v>0</v>
      </c>
      <c r="AF220" s="2">
        <v>0</v>
      </c>
      <c r="AG220" s="2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1">
        <v>0</v>
      </c>
      <c r="BF220" s="1" t="s">
        <v>691</v>
      </c>
      <c r="BH220"/>
    </row>
    <row r="221" spans="1:60" x14ac:dyDescent="0.3">
      <c r="A221" t="str">
        <f t="shared" si="3"/>
        <v>001100216</v>
      </c>
      <c r="F221" s="28" t="s">
        <v>287</v>
      </c>
      <c r="G221" s="28" t="s">
        <v>692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v>0</v>
      </c>
      <c r="AC221" s="2">
        <v>0</v>
      </c>
      <c r="AD221" s="2">
        <v>0</v>
      </c>
      <c r="AE221" s="2">
        <v>0</v>
      </c>
      <c r="AF221" s="2">
        <v>0</v>
      </c>
      <c r="AG221" s="2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1">
        <v>0</v>
      </c>
      <c r="BF221" s="1" t="s">
        <v>693</v>
      </c>
      <c r="BH221"/>
    </row>
    <row r="222" spans="1:60" x14ac:dyDescent="0.3">
      <c r="A222" t="str">
        <f t="shared" si="3"/>
        <v>001100217</v>
      </c>
      <c r="F222" s="28" t="s">
        <v>287</v>
      </c>
      <c r="G222" s="28" t="s">
        <v>694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v>0</v>
      </c>
      <c r="AC222" s="2">
        <v>0</v>
      </c>
      <c r="AD222" s="2">
        <v>0</v>
      </c>
      <c r="AE222" s="2">
        <v>0</v>
      </c>
      <c r="AF222" s="2">
        <v>0</v>
      </c>
      <c r="AG222" s="2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1">
        <v>0</v>
      </c>
      <c r="BF222" s="1" t="s">
        <v>696</v>
      </c>
      <c r="BH222"/>
    </row>
    <row r="223" spans="1:60" x14ac:dyDescent="0.3">
      <c r="A223" t="str">
        <f t="shared" si="3"/>
        <v>001100218</v>
      </c>
      <c r="F223" s="28" t="s">
        <v>287</v>
      </c>
      <c r="G223" s="28" t="s">
        <v>697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0</v>
      </c>
      <c r="AG223" s="2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1">
        <v>0</v>
      </c>
      <c r="BF223" s="1" t="s">
        <v>1072</v>
      </c>
      <c r="BH223"/>
    </row>
    <row r="224" spans="1:60" x14ac:dyDescent="0.3">
      <c r="A224" t="str">
        <f t="shared" si="3"/>
        <v>001100219</v>
      </c>
      <c r="F224" s="28" t="s">
        <v>287</v>
      </c>
      <c r="G224" s="28" t="s">
        <v>699</v>
      </c>
      <c r="H224" s="2">
        <v>0</v>
      </c>
      <c r="I224" s="2">
        <v>0</v>
      </c>
      <c r="J224" s="2" t="s">
        <v>342</v>
      </c>
      <c r="K224" s="2">
        <v>2</v>
      </c>
      <c r="L224" s="2">
        <v>1</v>
      </c>
      <c r="M224" s="2">
        <v>1</v>
      </c>
      <c r="N224" s="2" t="s">
        <v>343</v>
      </c>
      <c r="O224" s="2">
        <v>1</v>
      </c>
      <c r="P224" s="2">
        <v>2</v>
      </c>
      <c r="Q224" s="2">
        <v>1</v>
      </c>
      <c r="R224" s="2">
        <v>1</v>
      </c>
      <c r="S224" s="2">
        <v>0</v>
      </c>
      <c r="T224" s="2">
        <v>0</v>
      </c>
      <c r="U224" s="2">
        <v>0</v>
      </c>
      <c r="V224" s="2">
        <v>2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0</v>
      </c>
      <c r="AG224" s="2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1">
        <v>0</v>
      </c>
      <c r="BF224" s="1" t="s">
        <v>698</v>
      </c>
      <c r="BH224"/>
    </row>
    <row r="225" spans="1:60" x14ac:dyDescent="0.3">
      <c r="A225" t="str">
        <f t="shared" si="3"/>
        <v>001100220</v>
      </c>
      <c r="F225" s="28" t="s">
        <v>287</v>
      </c>
      <c r="G225" s="28" t="s">
        <v>701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0</v>
      </c>
      <c r="AG225" s="2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1">
        <v>0</v>
      </c>
      <c r="BF225" s="1" t="s">
        <v>700</v>
      </c>
      <c r="BH225"/>
    </row>
    <row r="226" spans="1:60" x14ac:dyDescent="0.3">
      <c r="A226" t="str">
        <f t="shared" si="3"/>
        <v>001100221</v>
      </c>
      <c r="F226" s="28" t="s">
        <v>287</v>
      </c>
      <c r="G226" s="28" t="s">
        <v>703</v>
      </c>
      <c r="H226" s="2">
        <v>0</v>
      </c>
      <c r="I226" s="2">
        <v>0</v>
      </c>
      <c r="J226" s="2" t="s">
        <v>342</v>
      </c>
      <c r="K226" s="2">
        <v>2</v>
      </c>
      <c r="L226" s="2">
        <v>1</v>
      </c>
      <c r="M226" s="2">
        <v>1</v>
      </c>
      <c r="N226" s="2" t="s">
        <v>343</v>
      </c>
      <c r="O226" s="2">
        <v>1</v>
      </c>
      <c r="P226" s="2">
        <v>2</v>
      </c>
      <c r="Q226" s="2">
        <v>1</v>
      </c>
      <c r="R226" s="2">
        <v>1</v>
      </c>
      <c r="S226" s="2">
        <v>0</v>
      </c>
      <c r="T226" s="2">
        <v>0</v>
      </c>
      <c r="U226" s="2">
        <v>0</v>
      </c>
      <c r="V226" s="2">
        <v>2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0</v>
      </c>
      <c r="AG226" s="2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1">
        <v>0</v>
      </c>
      <c r="BF226" s="1" t="s">
        <v>702</v>
      </c>
      <c r="BH226"/>
    </row>
    <row r="227" spans="1:60" x14ac:dyDescent="0.3">
      <c r="A227" t="str">
        <f t="shared" si="3"/>
        <v>001100222</v>
      </c>
      <c r="F227" s="28" t="s">
        <v>287</v>
      </c>
      <c r="G227" s="28" t="s">
        <v>704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0</v>
      </c>
      <c r="AG227" s="2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1">
        <v>0</v>
      </c>
      <c r="BF227" s="1" t="s">
        <v>521</v>
      </c>
      <c r="BH227"/>
    </row>
    <row r="228" spans="1:60" x14ac:dyDescent="0.3">
      <c r="A228" t="str">
        <f t="shared" si="3"/>
        <v>001100223</v>
      </c>
      <c r="F228" s="28" t="s">
        <v>287</v>
      </c>
      <c r="G228" s="28" t="s">
        <v>706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0</v>
      </c>
      <c r="AG228" s="2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1">
        <v>0</v>
      </c>
      <c r="BF228" s="1" t="s">
        <v>705</v>
      </c>
      <c r="BH228"/>
    </row>
    <row r="229" spans="1:60" x14ac:dyDescent="0.3">
      <c r="A229" t="str">
        <f t="shared" si="3"/>
        <v>001100224</v>
      </c>
      <c r="F229" s="28" t="s">
        <v>287</v>
      </c>
      <c r="G229" s="28" t="s">
        <v>708</v>
      </c>
      <c r="H229" s="2">
        <v>0</v>
      </c>
      <c r="I229" s="2">
        <v>0</v>
      </c>
      <c r="J229" s="2" t="s">
        <v>1073</v>
      </c>
      <c r="K229" s="2" t="s">
        <v>695</v>
      </c>
      <c r="L229" s="2">
        <v>0</v>
      </c>
      <c r="M229" s="2">
        <v>0</v>
      </c>
      <c r="N229" s="2" t="s">
        <v>1074</v>
      </c>
      <c r="O229" s="2" t="s">
        <v>1075</v>
      </c>
      <c r="P229" s="2">
        <v>24</v>
      </c>
      <c r="Q229" s="2">
        <v>0</v>
      </c>
      <c r="R229" s="2">
        <v>21</v>
      </c>
      <c r="S229" s="2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2">
        <v>0</v>
      </c>
      <c r="AC229" s="2">
        <v>0</v>
      </c>
      <c r="AD229" s="2">
        <v>0</v>
      </c>
      <c r="AE229" s="2">
        <v>0</v>
      </c>
      <c r="AF229" s="2">
        <v>0</v>
      </c>
      <c r="AG229" s="2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1">
        <v>0</v>
      </c>
      <c r="BF229" s="1" t="s">
        <v>707</v>
      </c>
      <c r="BH229"/>
    </row>
    <row r="230" spans="1:60" x14ac:dyDescent="0.3">
      <c r="A230" t="str">
        <f t="shared" si="3"/>
        <v>001100225</v>
      </c>
      <c r="F230" s="28" t="s">
        <v>287</v>
      </c>
      <c r="G230" s="28" t="s">
        <v>710</v>
      </c>
      <c r="H230" s="2">
        <v>0</v>
      </c>
      <c r="I230" s="2">
        <v>0</v>
      </c>
      <c r="J230" s="2" t="s">
        <v>1076</v>
      </c>
      <c r="K230" s="2" t="s">
        <v>1077</v>
      </c>
      <c r="L230" s="2">
        <v>0</v>
      </c>
      <c r="M230" s="2">
        <v>0</v>
      </c>
      <c r="N230" s="2" t="s">
        <v>1076</v>
      </c>
      <c r="O230" s="2" t="s">
        <v>1077</v>
      </c>
      <c r="P230" s="2">
        <v>19</v>
      </c>
      <c r="Q230" s="2">
        <v>0</v>
      </c>
      <c r="R230" s="2">
        <v>19</v>
      </c>
      <c r="S230" s="2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2">
        <v>0</v>
      </c>
      <c r="AC230" s="2">
        <v>0</v>
      </c>
      <c r="AD230" s="2">
        <v>0</v>
      </c>
      <c r="AE230" s="2">
        <v>0</v>
      </c>
      <c r="AF230" s="2">
        <v>0</v>
      </c>
      <c r="AG230" s="2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1">
        <v>0</v>
      </c>
      <c r="BF230" s="1" t="s">
        <v>709</v>
      </c>
      <c r="BH230"/>
    </row>
    <row r="231" spans="1:60" x14ac:dyDescent="0.3">
      <c r="A231" t="str">
        <f t="shared" si="3"/>
        <v>001100226</v>
      </c>
      <c r="F231" s="28" t="s">
        <v>287</v>
      </c>
      <c r="G231" s="28" t="s">
        <v>712</v>
      </c>
      <c r="H231" s="2">
        <v>0</v>
      </c>
      <c r="I231" s="2">
        <v>0</v>
      </c>
      <c r="J231" s="2" t="s">
        <v>420</v>
      </c>
      <c r="K231" s="2" t="s">
        <v>420</v>
      </c>
      <c r="L231" s="2">
        <v>0</v>
      </c>
      <c r="M231" s="2">
        <v>0</v>
      </c>
      <c r="N231" s="2" t="s">
        <v>320</v>
      </c>
      <c r="O231" s="2" t="s">
        <v>320</v>
      </c>
      <c r="P231" s="2">
        <v>5</v>
      </c>
      <c r="Q231" s="2">
        <v>0</v>
      </c>
      <c r="R231" s="2">
        <v>2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2">
        <v>0</v>
      </c>
      <c r="AC231" s="2">
        <v>0</v>
      </c>
      <c r="AD231" s="2">
        <v>0</v>
      </c>
      <c r="AE231" s="2">
        <v>0</v>
      </c>
      <c r="AF231" s="2">
        <v>0</v>
      </c>
      <c r="AG231" s="2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1">
        <v>0</v>
      </c>
      <c r="BF231" s="1" t="s">
        <v>711</v>
      </c>
      <c r="BH231"/>
    </row>
    <row r="232" spans="1:60" x14ac:dyDescent="0.3">
      <c r="A232" t="str">
        <f t="shared" si="3"/>
        <v>001100227</v>
      </c>
      <c r="F232" s="28" t="s">
        <v>287</v>
      </c>
      <c r="G232" s="28" t="s">
        <v>714</v>
      </c>
      <c r="H232" s="2">
        <v>0</v>
      </c>
      <c r="I232" s="2">
        <v>0</v>
      </c>
      <c r="J232" s="2" t="s">
        <v>1078</v>
      </c>
      <c r="K232" s="2" t="s">
        <v>1079</v>
      </c>
      <c r="L232" s="2" t="s">
        <v>1080</v>
      </c>
      <c r="M232" s="2" t="s">
        <v>1081</v>
      </c>
      <c r="N232" s="2" t="s">
        <v>1082</v>
      </c>
      <c r="O232" s="2">
        <v>269</v>
      </c>
      <c r="P232" s="2">
        <v>703</v>
      </c>
      <c r="Q232" s="2">
        <v>450</v>
      </c>
      <c r="R232" s="2">
        <v>232</v>
      </c>
      <c r="S232" s="2">
        <v>0</v>
      </c>
      <c r="T232" s="2">
        <v>0</v>
      </c>
      <c r="U232" s="2">
        <v>0</v>
      </c>
      <c r="V232" s="2">
        <v>0</v>
      </c>
      <c r="W232" s="2">
        <v>0</v>
      </c>
      <c r="X232" s="2">
        <v>9</v>
      </c>
      <c r="Y232" s="2">
        <v>0</v>
      </c>
      <c r="Z232" s="2">
        <v>0</v>
      </c>
      <c r="AA232" s="2">
        <v>0</v>
      </c>
      <c r="AB232" s="2">
        <v>0</v>
      </c>
      <c r="AC232" s="2">
        <v>0</v>
      </c>
      <c r="AD232" s="2">
        <v>0</v>
      </c>
      <c r="AE232" s="2">
        <v>0</v>
      </c>
      <c r="AF232" s="2">
        <v>0</v>
      </c>
      <c r="AG232" s="2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1">
        <v>0</v>
      </c>
      <c r="BF232" s="1" t="s">
        <v>713</v>
      </c>
      <c r="BH232"/>
    </row>
    <row r="233" spans="1:60" x14ac:dyDescent="0.3">
      <c r="A233" t="str">
        <f t="shared" si="3"/>
        <v>001100228</v>
      </c>
      <c r="F233" s="28" t="s">
        <v>287</v>
      </c>
      <c r="G233" s="28" t="s">
        <v>716</v>
      </c>
      <c r="H233" s="2">
        <v>0</v>
      </c>
      <c r="I233" s="2">
        <v>0</v>
      </c>
      <c r="J233" s="2" t="s">
        <v>342</v>
      </c>
      <c r="K233" s="2" t="s">
        <v>342</v>
      </c>
      <c r="L233" s="2">
        <v>1</v>
      </c>
      <c r="M233" s="2">
        <v>1</v>
      </c>
      <c r="N233" s="2" t="s">
        <v>343</v>
      </c>
      <c r="O233" s="2" t="s">
        <v>343</v>
      </c>
      <c r="P233" s="2">
        <v>3</v>
      </c>
      <c r="Q233" s="2">
        <v>1</v>
      </c>
      <c r="R233" s="2">
        <v>2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2">
        <v>0</v>
      </c>
      <c r="AC233" s="2">
        <v>0</v>
      </c>
      <c r="AD233" s="2">
        <v>0</v>
      </c>
      <c r="AE233" s="2">
        <v>0</v>
      </c>
      <c r="AF233" s="2">
        <v>0</v>
      </c>
      <c r="AG233" s="2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1">
        <v>0</v>
      </c>
      <c r="BF233" s="1" t="s">
        <v>715</v>
      </c>
      <c r="BH233"/>
    </row>
    <row r="234" spans="1:60" x14ac:dyDescent="0.3">
      <c r="A234" t="str">
        <f t="shared" si="3"/>
        <v>001100229</v>
      </c>
      <c r="F234" s="28" t="s">
        <v>287</v>
      </c>
      <c r="G234" s="28" t="s">
        <v>718</v>
      </c>
      <c r="H234" s="2">
        <v>0</v>
      </c>
      <c r="I234" s="2">
        <v>0</v>
      </c>
      <c r="J234" s="2">
        <v>22</v>
      </c>
      <c r="K234" s="2">
        <v>22</v>
      </c>
      <c r="L234" s="2">
        <v>0</v>
      </c>
      <c r="M234" s="2">
        <v>0</v>
      </c>
      <c r="N234" s="2">
        <v>0</v>
      </c>
      <c r="O234" s="2">
        <v>0</v>
      </c>
      <c r="P234" s="2">
        <v>21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2">
        <v>0</v>
      </c>
      <c r="AC234" s="2">
        <v>0</v>
      </c>
      <c r="AD234" s="2">
        <v>0</v>
      </c>
      <c r="AE234" s="2">
        <v>0</v>
      </c>
      <c r="AF234" s="2">
        <v>0</v>
      </c>
      <c r="AG234" s="2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1">
        <v>0</v>
      </c>
      <c r="BF234" s="1" t="s">
        <v>717</v>
      </c>
      <c r="BH234"/>
    </row>
    <row r="235" spans="1:60" x14ac:dyDescent="0.3">
      <c r="A235" t="str">
        <f t="shared" si="3"/>
        <v>001100230</v>
      </c>
      <c r="F235" s="28" t="s">
        <v>287</v>
      </c>
      <c r="G235" s="28" t="s">
        <v>720</v>
      </c>
      <c r="H235" s="2">
        <v>0</v>
      </c>
      <c r="I235" s="2">
        <v>0</v>
      </c>
      <c r="J235" s="2">
        <v>21</v>
      </c>
      <c r="K235" s="2">
        <v>20</v>
      </c>
      <c r="L235" s="2">
        <v>13</v>
      </c>
      <c r="M235" s="2">
        <v>12</v>
      </c>
      <c r="N235" s="2">
        <v>8</v>
      </c>
      <c r="O235" s="2">
        <v>8</v>
      </c>
      <c r="P235" s="2">
        <v>19</v>
      </c>
      <c r="Q235" s="2">
        <v>11</v>
      </c>
      <c r="R235" s="2">
        <v>8</v>
      </c>
      <c r="S235" s="2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2">
        <v>0</v>
      </c>
      <c r="AC235" s="2">
        <v>0</v>
      </c>
      <c r="AD235" s="2">
        <v>0</v>
      </c>
      <c r="AE235" s="2">
        <v>0</v>
      </c>
      <c r="AF235" s="2">
        <v>0</v>
      </c>
      <c r="AG235" s="2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1">
        <v>0</v>
      </c>
      <c r="BF235" s="1" t="s">
        <v>719</v>
      </c>
      <c r="BH235"/>
    </row>
    <row r="236" spans="1:60" x14ac:dyDescent="0.3">
      <c r="A236" t="str">
        <f t="shared" si="3"/>
        <v>001100231</v>
      </c>
      <c r="F236" s="28" t="s">
        <v>287</v>
      </c>
      <c r="G236" s="28" t="s">
        <v>722</v>
      </c>
      <c r="H236" s="2">
        <v>0</v>
      </c>
      <c r="I236" s="2">
        <v>0</v>
      </c>
      <c r="J236" s="2" t="s">
        <v>1083</v>
      </c>
      <c r="K236" s="2" t="s">
        <v>1084</v>
      </c>
      <c r="L236" s="2">
        <v>1147</v>
      </c>
      <c r="M236" s="2">
        <v>1009</v>
      </c>
      <c r="N236" s="2" t="s">
        <v>1085</v>
      </c>
      <c r="O236" s="2" t="s">
        <v>1086</v>
      </c>
      <c r="P236" s="2">
        <v>1481</v>
      </c>
      <c r="Q236" s="2">
        <v>893</v>
      </c>
      <c r="R236" s="2">
        <v>520</v>
      </c>
      <c r="S236" s="2">
        <v>67</v>
      </c>
      <c r="T236" s="2">
        <v>34</v>
      </c>
      <c r="U236" s="2">
        <v>11</v>
      </c>
      <c r="V236" s="2">
        <v>745</v>
      </c>
      <c r="W236" s="2">
        <v>9</v>
      </c>
      <c r="X236" s="2">
        <v>51</v>
      </c>
      <c r="Y236" s="2">
        <v>0</v>
      </c>
      <c r="Z236" s="2">
        <v>0</v>
      </c>
      <c r="AA236" s="2">
        <v>0</v>
      </c>
      <c r="AB236" s="2">
        <v>0</v>
      </c>
      <c r="AC236" s="2">
        <v>0</v>
      </c>
      <c r="AD236" s="2">
        <v>0</v>
      </c>
      <c r="AE236" s="2">
        <v>0</v>
      </c>
      <c r="AF236" s="2">
        <v>0</v>
      </c>
      <c r="AG236" s="2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1">
        <v>0</v>
      </c>
      <c r="BF236" s="1" t="s">
        <v>721</v>
      </c>
      <c r="BH236"/>
    </row>
    <row r="237" spans="1:60" x14ac:dyDescent="0.3">
      <c r="A237" t="str">
        <f t="shared" si="3"/>
        <v>001100232</v>
      </c>
      <c r="F237" s="28" t="s">
        <v>287</v>
      </c>
      <c r="G237" s="28" t="s">
        <v>724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2">
        <v>0</v>
      </c>
      <c r="AC237" s="2">
        <v>0</v>
      </c>
      <c r="AD237" s="2">
        <v>0</v>
      </c>
      <c r="AE237" s="2">
        <v>0</v>
      </c>
      <c r="AF237" s="2">
        <v>0</v>
      </c>
      <c r="AG237" s="2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1">
        <v>0</v>
      </c>
      <c r="BF237" s="1" t="s">
        <v>723</v>
      </c>
      <c r="BH237"/>
    </row>
    <row r="238" spans="1:60" x14ac:dyDescent="0.3">
      <c r="A238" t="str">
        <f t="shared" ref="A238:A262" si="4">F238&amp;G238</f>
        <v>001100233</v>
      </c>
      <c r="F238" s="28" t="s">
        <v>287</v>
      </c>
      <c r="G238" s="28" t="s">
        <v>725</v>
      </c>
      <c r="H238" s="28" t="s">
        <v>726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2">
        <v>0</v>
      </c>
      <c r="AC238" s="2">
        <v>0</v>
      </c>
      <c r="AD238" s="2">
        <v>0</v>
      </c>
      <c r="AE238" s="2">
        <v>0</v>
      </c>
      <c r="AF238" s="2">
        <v>0</v>
      </c>
      <c r="AG238" s="2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1" t="s">
        <v>1087</v>
      </c>
    </row>
    <row r="239" spans="1:60" x14ac:dyDescent="0.3">
      <c r="A239" t="str">
        <f t="shared" si="4"/>
        <v>001100234</v>
      </c>
      <c r="F239" s="28" t="s">
        <v>287</v>
      </c>
      <c r="G239" s="28" t="s">
        <v>728</v>
      </c>
      <c r="H239" s="28" t="s">
        <v>726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2">
        <v>0</v>
      </c>
      <c r="AC239" s="2">
        <v>0</v>
      </c>
      <c r="AD239" s="2">
        <v>0</v>
      </c>
      <c r="AE239" s="2">
        <v>0</v>
      </c>
      <c r="AF239" s="2">
        <v>0</v>
      </c>
      <c r="AG239" s="2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1" t="s">
        <v>727</v>
      </c>
    </row>
    <row r="240" spans="1:60" x14ac:dyDescent="0.3">
      <c r="A240" t="str">
        <f t="shared" si="4"/>
        <v>001100235</v>
      </c>
      <c r="F240" s="28" t="s">
        <v>287</v>
      </c>
      <c r="G240" s="28" t="s">
        <v>729</v>
      </c>
      <c r="H240" s="28" t="s">
        <v>726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2">
        <v>0</v>
      </c>
      <c r="AC240" s="2">
        <v>0</v>
      </c>
      <c r="AD240" s="2">
        <v>0</v>
      </c>
      <c r="AE240" s="2">
        <v>0</v>
      </c>
      <c r="AF240" s="2">
        <v>0</v>
      </c>
      <c r="AG240" s="2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1" t="s">
        <v>399</v>
      </c>
    </row>
    <row r="241" spans="1:58" x14ac:dyDescent="0.3">
      <c r="A241" t="str">
        <f t="shared" si="4"/>
        <v>001100236</v>
      </c>
      <c r="F241" s="28" t="s">
        <v>287</v>
      </c>
      <c r="G241" s="28" t="s">
        <v>731</v>
      </c>
      <c r="H241" s="28" t="s">
        <v>726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2">
        <v>0</v>
      </c>
      <c r="AC241" s="2">
        <v>0</v>
      </c>
      <c r="AD241" s="2">
        <v>0</v>
      </c>
      <c r="AE241" s="2">
        <v>0</v>
      </c>
      <c r="AF241" s="2">
        <v>0</v>
      </c>
      <c r="AG241" s="2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1" t="s">
        <v>730</v>
      </c>
    </row>
    <row r="242" spans="1:58" x14ac:dyDescent="0.3">
      <c r="A242" t="str">
        <f t="shared" si="4"/>
        <v>001100237</v>
      </c>
      <c r="F242" s="28" t="s">
        <v>287</v>
      </c>
      <c r="G242" s="28" t="s">
        <v>732</v>
      </c>
      <c r="H242" s="28" t="s">
        <v>726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2">
        <v>0</v>
      </c>
      <c r="AC242" s="2">
        <v>0</v>
      </c>
      <c r="AD242" s="2">
        <v>0</v>
      </c>
      <c r="AE242" s="2">
        <v>0</v>
      </c>
      <c r="AF242" s="2">
        <v>0</v>
      </c>
      <c r="AG242" s="2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1" t="s">
        <v>1088</v>
      </c>
    </row>
    <row r="243" spans="1:58" x14ac:dyDescent="0.3">
      <c r="A243" t="str">
        <f t="shared" si="4"/>
        <v>001100238</v>
      </c>
      <c r="F243" s="28" t="s">
        <v>287</v>
      </c>
      <c r="G243" s="28" t="s">
        <v>734</v>
      </c>
      <c r="H243" s="28" t="s">
        <v>726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2">
        <v>0</v>
      </c>
      <c r="AC243" s="2">
        <v>0</v>
      </c>
      <c r="AD243" s="2">
        <v>0</v>
      </c>
      <c r="AE243" s="2">
        <v>0</v>
      </c>
      <c r="AF243" s="2">
        <v>0</v>
      </c>
      <c r="AG243" s="2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1" t="s">
        <v>733</v>
      </c>
    </row>
    <row r="244" spans="1:58" x14ac:dyDescent="0.3">
      <c r="A244" t="str">
        <f t="shared" si="4"/>
        <v>001100239</v>
      </c>
      <c r="F244" s="28" t="s">
        <v>287</v>
      </c>
      <c r="G244" s="28" t="s">
        <v>735</v>
      </c>
      <c r="H244" s="28" t="s">
        <v>726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2">
        <v>0</v>
      </c>
      <c r="AC244" s="2">
        <v>0</v>
      </c>
      <c r="AD244" s="2">
        <v>0</v>
      </c>
      <c r="AE244" s="2">
        <v>0</v>
      </c>
      <c r="AF244" s="2">
        <v>0</v>
      </c>
      <c r="AG244" s="2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1" t="s">
        <v>137</v>
      </c>
    </row>
    <row r="245" spans="1:58" x14ac:dyDescent="0.3">
      <c r="A245" t="str">
        <f t="shared" si="4"/>
        <v>001100240</v>
      </c>
      <c r="F245" s="28" t="s">
        <v>287</v>
      </c>
      <c r="G245" s="28" t="s">
        <v>737</v>
      </c>
      <c r="H245" s="28" t="s">
        <v>726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0</v>
      </c>
      <c r="AG245" s="2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1" t="s">
        <v>736</v>
      </c>
    </row>
    <row r="246" spans="1:58" x14ac:dyDescent="0.3">
      <c r="A246" t="str">
        <f t="shared" si="4"/>
        <v>001100241</v>
      </c>
      <c r="F246" s="28" t="s">
        <v>287</v>
      </c>
      <c r="G246" s="28" t="s">
        <v>738</v>
      </c>
      <c r="H246" s="28" t="s">
        <v>726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0</v>
      </c>
      <c r="AG246" s="2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1" t="s">
        <v>605</v>
      </c>
    </row>
    <row r="247" spans="1:58" x14ac:dyDescent="0.3">
      <c r="A247" t="str">
        <f t="shared" si="4"/>
        <v>001100242</v>
      </c>
      <c r="F247" s="28" t="s">
        <v>287</v>
      </c>
      <c r="G247" s="28" t="s">
        <v>739</v>
      </c>
      <c r="H247" s="28" t="s">
        <v>726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0</v>
      </c>
      <c r="AG247" s="2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1" t="s">
        <v>605</v>
      </c>
    </row>
    <row r="248" spans="1:58" x14ac:dyDescent="0.3">
      <c r="A248" t="str">
        <f t="shared" si="4"/>
        <v>001100243</v>
      </c>
      <c r="F248" s="28" t="s">
        <v>287</v>
      </c>
      <c r="G248" s="28" t="s">
        <v>741</v>
      </c>
      <c r="H248" s="28" t="s">
        <v>726</v>
      </c>
      <c r="I248" s="2">
        <v>0</v>
      </c>
      <c r="J248" s="2" t="s">
        <v>1083</v>
      </c>
      <c r="K248" s="2" t="s">
        <v>1084</v>
      </c>
      <c r="L248" s="2">
        <v>1147</v>
      </c>
      <c r="M248" s="2">
        <v>1009</v>
      </c>
      <c r="N248" s="2" t="s">
        <v>1085</v>
      </c>
      <c r="O248" s="2" t="s">
        <v>1086</v>
      </c>
      <c r="P248" s="2">
        <v>1481</v>
      </c>
      <c r="Q248" s="2">
        <v>893</v>
      </c>
      <c r="R248" s="2">
        <v>520</v>
      </c>
      <c r="S248" s="2">
        <v>67</v>
      </c>
      <c r="T248" s="2">
        <v>34</v>
      </c>
      <c r="U248" s="2">
        <v>11</v>
      </c>
      <c r="V248" s="2">
        <v>745</v>
      </c>
      <c r="W248" s="2">
        <v>9</v>
      </c>
      <c r="X248" s="2">
        <v>51</v>
      </c>
      <c r="Y248" s="2">
        <v>0</v>
      </c>
      <c r="Z248" s="2">
        <v>0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0</v>
      </c>
      <c r="AG248" s="2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1" t="s">
        <v>740</v>
      </c>
    </row>
    <row r="249" spans="1:58" x14ac:dyDescent="0.3">
      <c r="A249" t="str">
        <f t="shared" si="4"/>
        <v>001100244</v>
      </c>
      <c r="F249" s="28" t="s">
        <v>287</v>
      </c>
      <c r="G249" s="28" t="s">
        <v>1089</v>
      </c>
      <c r="H249" s="28" t="s">
        <v>726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0</v>
      </c>
      <c r="AG249" s="2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1" t="s">
        <v>742</v>
      </c>
    </row>
    <row r="250" spans="1:58" x14ac:dyDescent="0.3">
      <c r="A250" t="str">
        <f t="shared" si="4"/>
        <v>001100</v>
      </c>
      <c r="F250" s="28" t="s">
        <v>287</v>
      </c>
    </row>
    <row r="251" spans="1:58" x14ac:dyDescent="0.3">
      <c r="A251" t="str">
        <f t="shared" si="4"/>
        <v>001100</v>
      </c>
      <c r="F251" s="28" t="s">
        <v>287</v>
      </c>
    </row>
    <row r="252" spans="1:58" x14ac:dyDescent="0.3">
      <c r="A252" t="str">
        <f t="shared" si="4"/>
        <v>001100</v>
      </c>
      <c r="F252" s="28" t="s">
        <v>287</v>
      </c>
    </row>
    <row r="253" spans="1:58" x14ac:dyDescent="0.3">
      <c r="A253" t="str">
        <f t="shared" si="4"/>
        <v>001100</v>
      </c>
      <c r="F253" s="28" t="s">
        <v>287</v>
      </c>
    </row>
    <row r="254" spans="1:58" x14ac:dyDescent="0.3">
      <c r="A254" t="str">
        <f t="shared" si="4"/>
        <v>001100</v>
      </c>
      <c r="F254" s="28" t="s">
        <v>287</v>
      </c>
    </row>
    <row r="255" spans="1:58" x14ac:dyDescent="0.3">
      <c r="A255" t="str">
        <f t="shared" si="4"/>
        <v>001100</v>
      </c>
      <c r="F255" s="28" t="s">
        <v>287</v>
      </c>
    </row>
    <row r="256" spans="1:58" x14ac:dyDescent="0.3">
      <c r="A256" t="str">
        <f t="shared" si="4"/>
        <v>001100</v>
      </c>
      <c r="F256" s="28" t="s">
        <v>287</v>
      </c>
    </row>
    <row r="257" spans="1:6" x14ac:dyDescent="0.3">
      <c r="A257" t="str">
        <f t="shared" si="4"/>
        <v>001100</v>
      </c>
      <c r="F257" s="28" t="s">
        <v>287</v>
      </c>
    </row>
    <row r="258" spans="1:6" x14ac:dyDescent="0.3">
      <c r="A258" t="str">
        <f t="shared" si="4"/>
        <v>001100</v>
      </c>
      <c r="F258" s="28" t="s">
        <v>287</v>
      </c>
    </row>
    <row r="259" spans="1:6" x14ac:dyDescent="0.3">
      <c r="A259" t="str">
        <f t="shared" si="4"/>
        <v>001100</v>
      </c>
      <c r="F259" s="28" t="s">
        <v>287</v>
      </c>
    </row>
    <row r="260" spans="1:6" x14ac:dyDescent="0.3">
      <c r="A260" t="str">
        <f t="shared" si="4"/>
        <v>001100</v>
      </c>
      <c r="F260" s="28" t="s">
        <v>287</v>
      </c>
    </row>
    <row r="261" spans="1:6" x14ac:dyDescent="0.3">
      <c r="A261" t="str">
        <f t="shared" si="4"/>
        <v>001100</v>
      </c>
      <c r="F261" s="28" t="s">
        <v>287</v>
      </c>
    </row>
    <row r="262" spans="1:6" x14ac:dyDescent="0.3">
      <c r="A262" t="str">
        <f t="shared" si="4"/>
        <v>001100</v>
      </c>
      <c r="F262" s="28" t="s">
        <v>287</v>
      </c>
    </row>
    <row r="263" spans="1:6" x14ac:dyDescent="0.3">
      <c r="A263" t="str">
        <f t="shared" ref="A263:A326" si="5">F263&amp;G263</f>
        <v>001100</v>
      </c>
      <c r="F263" s="28" t="s">
        <v>287</v>
      </c>
    </row>
    <row r="264" spans="1:6" x14ac:dyDescent="0.3">
      <c r="A264" t="str">
        <f t="shared" si="5"/>
        <v>001100</v>
      </c>
      <c r="F264" s="28" t="s">
        <v>287</v>
      </c>
    </row>
    <row r="265" spans="1:6" x14ac:dyDescent="0.3">
      <c r="A265" t="str">
        <f t="shared" si="5"/>
        <v>001100</v>
      </c>
      <c r="F265" s="28" t="s">
        <v>287</v>
      </c>
    </row>
    <row r="266" spans="1:6" x14ac:dyDescent="0.3">
      <c r="A266" t="str">
        <f t="shared" si="5"/>
        <v>001100</v>
      </c>
      <c r="F266" s="28" t="s">
        <v>287</v>
      </c>
    </row>
    <row r="267" spans="1:6" x14ac:dyDescent="0.3">
      <c r="A267" t="str">
        <f t="shared" si="5"/>
        <v>001100</v>
      </c>
      <c r="F267" s="28" t="s">
        <v>287</v>
      </c>
    </row>
    <row r="268" spans="1:6" x14ac:dyDescent="0.3">
      <c r="A268" t="str">
        <f t="shared" si="5"/>
        <v>001100</v>
      </c>
      <c r="F268" s="28" t="s">
        <v>287</v>
      </c>
    </row>
    <row r="269" spans="1:6" x14ac:dyDescent="0.3">
      <c r="A269" t="str">
        <f t="shared" si="5"/>
        <v>001100</v>
      </c>
      <c r="F269" s="28" t="s">
        <v>287</v>
      </c>
    </row>
    <row r="270" spans="1:6" x14ac:dyDescent="0.3">
      <c r="A270" t="str">
        <f t="shared" si="5"/>
        <v>001100</v>
      </c>
      <c r="F270" s="28" t="s">
        <v>287</v>
      </c>
    </row>
    <row r="271" spans="1:6" x14ac:dyDescent="0.3">
      <c r="A271" t="str">
        <f t="shared" si="5"/>
        <v>001100</v>
      </c>
      <c r="F271" s="28" t="s">
        <v>287</v>
      </c>
    </row>
    <row r="272" spans="1:6" x14ac:dyDescent="0.3">
      <c r="A272" t="str">
        <f t="shared" si="5"/>
        <v>001100</v>
      </c>
      <c r="F272" s="28" t="s">
        <v>287</v>
      </c>
    </row>
    <row r="273" spans="1:6" x14ac:dyDescent="0.3">
      <c r="A273" t="str">
        <f t="shared" si="5"/>
        <v>001100</v>
      </c>
      <c r="F273" s="28" t="s">
        <v>287</v>
      </c>
    </row>
    <row r="274" spans="1:6" x14ac:dyDescent="0.3">
      <c r="A274" t="str">
        <f t="shared" si="5"/>
        <v>001100</v>
      </c>
      <c r="F274" s="28" t="s">
        <v>287</v>
      </c>
    </row>
    <row r="275" spans="1:6" x14ac:dyDescent="0.3">
      <c r="A275" t="str">
        <f t="shared" si="5"/>
        <v>001100</v>
      </c>
      <c r="F275" s="28" t="s">
        <v>287</v>
      </c>
    </row>
    <row r="276" spans="1:6" x14ac:dyDescent="0.3">
      <c r="A276" t="str">
        <f t="shared" si="5"/>
        <v>001100</v>
      </c>
      <c r="F276" s="28" t="s">
        <v>287</v>
      </c>
    </row>
    <row r="277" spans="1:6" x14ac:dyDescent="0.3">
      <c r="A277" t="str">
        <f t="shared" si="5"/>
        <v>001100</v>
      </c>
      <c r="F277" s="28" t="s">
        <v>287</v>
      </c>
    </row>
    <row r="278" spans="1:6" x14ac:dyDescent="0.3">
      <c r="A278" t="str">
        <f t="shared" si="5"/>
        <v>001100</v>
      </c>
      <c r="F278" s="28" t="s">
        <v>287</v>
      </c>
    </row>
    <row r="279" spans="1:6" x14ac:dyDescent="0.3">
      <c r="A279" t="str">
        <f t="shared" si="5"/>
        <v>001100</v>
      </c>
      <c r="F279" s="28" t="s">
        <v>287</v>
      </c>
    </row>
    <row r="280" spans="1:6" x14ac:dyDescent="0.3">
      <c r="A280" t="str">
        <f t="shared" si="5"/>
        <v>001100</v>
      </c>
      <c r="F280" s="28" t="s">
        <v>287</v>
      </c>
    </row>
    <row r="281" spans="1:6" x14ac:dyDescent="0.3">
      <c r="A281" t="str">
        <f t="shared" si="5"/>
        <v>001100</v>
      </c>
      <c r="F281" s="28" t="s">
        <v>287</v>
      </c>
    </row>
    <row r="282" spans="1:6" x14ac:dyDescent="0.3">
      <c r="A282" t="str">
        <f t="shared" si="5"/>
        <v>001100</v>
      </c>
      <c r="F282" s="28" t="s">
        <v>287</v>
      </c>
    </row>
    <row r="283" spans="1:6" x14ac:dyDescent="0.3">
      <c r="A283" t="str">
        <f t="shared" si="5"/>
        <v>001100</v>
      </c>
      <c r="F283" s="28" t="s">
        <v>287</v>
      </c>
    </row>
    <row r="284" spans="1:6" x14ac:dyDescent="0.3">
      <c r="A284" t="str">
        <f t="shared" si="5"/>
        <v>001100</v>
      </c>
      <c r="F284" s="28" t="s">
        <v>287</v>
      </c>
    </row>
    <row r="285" spans="1:6" x14ac:dyDescent="0.3">
      <c r="A285" t="str">
        <f t="shared" si="5"/>
        <v>001100</v>
      </c>
      <c r="F285" s="28" t="s">
        <v>287</v>
      </c>
    </row>
    <row r="286" spans="1:6" x14ac:dyDescent="0.3">
      <c r="A286" t="str">
        <f t="shared" si="5"/>
        <v>001100</v>
      </c>
      <c r="F286" s="28" t="s">
        <v>287</v>
      </c>
    </row>
    <row r="287" spans="1:6" x14ac:dyDescent="0.3">
      <c r="A287" t="str">
        <f t="shared" si="5"/>
        <v>001100</v>
      </c>
      <c r="F287" s="28" t="s">
        <v>287</v>
      </c>
    </row>
    <row r="288" spans="1:6" x14ac:dyDescent="0.3">
      <c r="A288" t="str">
        <f t="shared" si="5"/>
        <v>001100</v>
      </c>
      <c r="F288" s="28" t="s">
        <v>287</v>
      </c>
    </row>
    <row r="289" spans="1:6" x14ac:dyDescent="0.3">
      <c r="A289" t="str">
        <f t="shared" si="5"/>
        <v>001100</v>
      </c>
      <c r="F289" s="28" t="s">
        <v>287</v>
      </c>
    </row>
    <row r="290" spans="1:6" x14ac:dyDescent="0.3">
      <c r="A290" t="str">
        <f t="shared" si="5"/>
        <v>001100</v>
      </c>
      <c r="F290" s="28" t="s">
        <v>287</v>
      </c>
    </row>
    <row r="291" spans="1:6" x14ac:dyDescent="0.3">
      <c r="A291" t="str">
        <f t="shared" si="5"/>
        <v>001100</v>
      </c>
      <c r="F291" s="28" t="s">
        <v>287</v>
      </c>
    </row>
    <row r="292" spans="1:6" x14ac:dyDescent="0.3">
      <c r="A292" t="str">
        <f t="shared" si="5"/>
        <v>001100</v>
      </c>
      <c r="F292" s="28" t="s">
        <v>287</v>
      </c>
    </row>
    <row r="293" spans="1:6" x14ac:dyDescent="0.3">
      <c r="A293" t="str">
        <f t="shared" si="5"/>
        <v>001100</v>
      </c>
      <c r="F293" s="28" t="s">
        <v>287</v>
      </c>
    </row>
    <row r="294" spans="1:6" x14ac:dyDescent="0.3">
      <c r="A294" t="str">
        <f t="shared" si="5"/>
        <v>001100</v>
      </c>
      <c r="F294" s="28" t="s">
        <v>287</v>
      </c>
    </row>
    <row r="295" spans="1:6" x14ac:dyDescent="0.3">
      <c r="A295" t="str">
        <f t="shared" si="5"/>
        <v>001100</v>
      </c>
      <c r="F295" s="28" t="s">
        <v>287</v>
      </c>
    </row>
    <row r="296" spans="1:6" x14ac:dyDescent="0.3">
      <c r="A296" t="str">
        <f t="shared" si="5"/>
        <v>001100</v>
      </c>
      <c r="F296" s="28" t="s">
        <v>287</v>
      </c>
    </row>
    <row r="297" spans="1:6" x14ac:dyDescent="0.3">
      <c r="A297" t="str">
        <f t="shared" si="5"/>
        <v>001100</v>
      </c>
      <c r="F297" s="28" t="s">
        <v>287</v>
      </c>
    </row>
    <row r="298" spans="1:6" x14ac:dyDescent="0.3">
      <c r="A298" t="str">
        <f t="shared" si="5"/>
        <v>001100</v>
      </c>
      <c r="F298" s="28" t="s">
        <v>287</v>
      </c>
    </row>
    <row r="299" spans="1:6" x14ac:dyDescent="0.3">
      <c r="A299" t="str">
        <f t="shared" si="5"/>
        <v>001100</v>
      </c>
      <c r="F299" s="28" t="s">
        <v>287</v>
      </c>
    </row>
    <row r="300" spans="1:6" x14ac:dyDescent="0.3">
      <c r="A300" t="str">
        <f t="shared" si="5"/>
        <v>001100</v>
      </c>
      <c r="F300" s="28" t="s">
        <v>287</v>
      </c>
    </row>
    <row r="301" spans="1:6" x14ac:dyDescent="0.3">
      <c r="A301" t="str">
        <f t="shared" si="5"/>
        <v>001100</v>
      </c>
      <c r="F301" s="28" t="s">
        <v>287</v>
      </c>
    </row>
    <row r="302" spans="1:6" x14ac:dyDescent="0.3">
      <c r="A302" t="str">
        <f t="shared" si="5"/>
        <v>001100</v>
      </c>
      <c r="F302" s="28" t="s">
        <v>287</v>
      </c>
    </row>
    <row r="303" spans="1:6" x14ac:dyDescent="0.3">
      <c r="A303" t="str">
        <f t="shared" si="5"/>
        <v>001100</v>
      </c>
      <c r="F303" s="28" t="s">
        <v>287</v>
      </c>
    </row>
    <row r="304" spans="1:6" x14ac:dyDescent="0.3">
      <c r="A304" t="str">
        <f t="shared" si="5"/>
        <v>001100</v>
      </c>
      <c r="F304" s="28" t="s">
        <v>287</v>
      </c>
    </row>
    <row r="305" spans="1:6" x14ac:dyDescent="0.3">
      <c r="A305" t="str">
        <f t="shared" si="5"/>
        <v>001100</v>
      </c>
      <c r="F305" s="28" t="s">
        <v>287</v>
      </c>
    </row>
    <row r="306" spans="1:6" x14ac:dyDescent="0.3">
      <c r="A306" t="str">
        <f t="shared" si="5"/>
        <v>001100</v>
      </c>
      <c r="F306" s="28" t="s">
        <v>287</v>
      </c>
    </row>
    <row r="307" spans="1:6" x14ac:dyDescent="0.3">
      <c r="A307" t="str">
        <f t="shared" si="5"/>
        <v>001100</v>
      </c>
      <c r="F307" s="28" t="s">
        <v>287</v>
      </c>
    </row>
    <row r="308" spans="1:6" x14ac:dyDescent="0.3">
      <c r="A308" t="str">
        <f t="shared" si="5"/>
        <v>001100</v>
      </c>
      <c r="F308" s="28" t="s">
        <v>287</v>
      </c>
    </row>
    <row r="309" spans="1:6" x14ac:dyDescent="0.3">
      <c r="A309" t="str">
        <f t="shared" si="5"/>
        <v>001100</v>
      </c>
      <c r="F309" s="28" t="s">
        <v>287</v>
      </c>
    </row>
    <row r="310" spans="1:6" x14ac:dyDescent="0.3">
      <c r="A310" t="str">
        <f t="shared" si="5"/>
        <v>001100</v>
      </c>
      <c r="F310" s="28" t="s">
        <v>287</v>
      </c>
    </row>
    <row r="311" spans="1:6" x14ac:dyDescent="0.3">
      <c r="A311" t="str">
        <f t="shared" si="5"/>
        <v>001100</v>
      </c>
      <c r="F311" s="28" t="s">
        <v>287</v>
      </c>
    </row>
    <row r="312" spans="1:6" x14ac:dyDescent="0.3">
      <c r="A312" t="str">
        <f t="shared" si="5"/>
        <v>001100</v>
      </c>
      <c r="F312" s="28" t="s">
        <v>287</v>
      </c>
    </row>
    <row r="313" spans="1:6" x14ac:dyDescent="0.3">
      <c r="A313" t="str">
        <f t="shared" si="5"/>
        <v>001100</v>
      </c>
      <c r="F313" s="28" t="s">
        <v>287</v>
      </c>
    </row>
    <row r="314" spans="1:6" x14ac:dyDescent="0.3">
      <c r="A314" t="str">
        <f t="shared" si="5"/>
        <v>001100</v>
      </c>
      <c r="F314" s="28" t="s">
        <v>287</v>
      </c>
    </row>
    <row r="315" spans="1:6" x14ac:dyDescent="0.3">
      <c r="A315" t="str">
        <f t="shared" si="5"/>
        <v>001100</v>
      </c>
      <c r="F315" s="28" t="s">
        <v>287</v>
      </c>
    </row>
    <row r="316" spans="1:6" x14ac:dyDescent="0.3">
      <c r="A316" t="str">
        <f t="shared" si="5"/>
        <v>001100</v>
      </c>
      <c r="F316" s="28" t="s">
        <v>287</v>
      </c>
    </row>
    <row r="317" spans="1:6" x14ac:dyDescent="0.3">
      <c r="A317" t="str">
        <f t="shared" si="5"/>
        <v>001100</v>
      </c>
      <c r="F317" s="28" t="s">
        <v>287</v>
      </c>
    </row>
    <row r="318" spans="1:6" x14ac:dyDescent="0.3">
      <c r="A318" t="str">
        <f t="shared" si="5"/>
        <v>001100</v>
      </c>
      <c r="F318" s="28" t="s">
        <v>287</v>
      </c>
    </row>
    <row r="319" spans="1:6" x14ac:dyDescent="0.3">
      <c r="A319" t="str">
        <f t="shared" si="5"/>
        <v>001100</v>
      </c>
      <c r="F319" s="28" t="s">
        <v>287</v>
      </c>
    </row>
    <row r="320" spans="1:6" x14ac:dyDescent="0.3">
      <c r="A320" t="str">
        <f t="shared" si="5"/>
        <v>001100</v>
      </c>
      <c r="F320" s="28" t="s">
        <v>287</v>
      </c>
    </row>
    <row r="321" spans="1:6" x14ac:dyDescent="0.3">
      <c r="A321" t="str">
        <f t="shared" si="5"/>
        <v>001100</v>
      </c>
      <c r="F321" s="28" t="s">
        <v>287</v>
      </c>
    </row>
    <row r="322" spans="1:6" x14ac:dyDescent="0.3">
      <c r="A322" t="str">
        <f t="shared" si="5"/>
        <v>001100</v>
      </c>
      <c r="F322" s="28" t="s">
        <v>287</v>
      </c>
    </row>
    <row r="323" spans="1:6" x14ac:dyDescent="0.3">
      <c r="A323" t="str">
        <f t="shared" si="5"/>
        <v>001100</v>
      </c>
      <c r="F323" s="28" t="s">
        <v>287</v>
      </c>
    </row>
    <row r="324" spans="1:6" x14ac:dyDescent="0.3">
      <c r="A324" t="str">
        <f t="shared" si="5"/>
        <v>001100</v>
      </c>
      <c r="F324" s="28" t="s">
        <v>287</v>
      </c>
    </row>
    <row r="325" spans="1:6" x14ac:dyDescent="0.3">
      <c r="A325" t="str">
        <f t="shared" si="5"/>
        <v>001100</v>
      </c>
      <c r="F325" s="28" t="s">
        <v>287</v>
      </c>
    </row>
    <row r="326" spans="1:6" x14ac:dyDescent="0.3">
      <c r="A326" t="str">
        <f t="shared" si="5"/>
        <v>001100</v>
      </c>
      <c r="F326" s="28" t="s">
        <v>287</v>
      </c>
    </row>
    <row r="327" spans="1:6" x14ac:dyDescent="0.3">
      <c r="A327" t="str">
        <f t="shared" ref="A327:A390" si="6">F327&amp;G327</f>
        <v>001100</v>
      </c>
      <c r="F327" s="28" t="s">
        <v>287</v>
      </c>
    </row>
    <row r="328" spans="1:6" x14ac:dyDescent="0.3">
      <c r="A328" t="str">
        <f t="shared" si="6"/>
        <v>001100</v>
      </c>
      <c r="F328" s="28" t="s">
        <v>287</v>
      </c>
    </row>
    <row r="329" spans="1:6" x14ac:dyDescent="0.3">
      <c r="A329" t="str">
        <f t="shared" si="6"/>
        <v>001100</v>
      </c>
      <c r="F329" s="28" t="s">
        <v>287</v>
      </c>
    </row>
    <row r="330" spans="1:6" x14ac:dyDescent="0.3">
      <c r="A330" t="str">
        <f t="shared" si="6"/>
        <v>001100</v>
      </c>
      <c r="F330" s="28" t="s">
        <v>287</v>
      </c>
    </row>
    <row r="331" spans="1:6" x14ac:dyDescent="0.3">
      <c r="A331" t="str">
        <f t="shared" si="6"/>
        <v>001100</v>
      </c>
      <c r="F331" s="28" t="s">
        <v>287</v>
      </c>
    </row>
    <row r="332" spans="1:6" x14ac:dyDescent="0.3">
      <c r="A332" t="str">
        <f t="shared" si="6"/>
        <v>001100</v>
      </c>
      <c r="F332" s="28" t="s">
        <v>287</v>
      </c>
    </row>
    <row r="333" spans="1:6" x14ac:dyDescent="0.3">
      <c r="A333" t="str">
        <f t="shared" si="6"/>
        <v>001100</v>
      </c>
      <c r="F333" s="28" t="s">
        <v>287</v>
      </c>
    </row>
    <row r="334" spans="1:6" x14ac:dyDescent="0.3">
      <c r="A334" t="str">
        <f t="shared" si="6"/>
        <v>001100</v>
      </c>
      <c r="F334" s="28" t="s">
        <v>287</v>
      </c>
    </row>
    <row r="335" spans="1:6" x14ac:dyDescent="0.3">
      <c r="A335" t="str">
        <f t="shared" si="6"/>
        <v>001100</v>
      </c>
      <c r="F335" s="28" t="s">
        <v>287</v>
      </c>
    </row>
    <row r="336" spans="1:6" x14ac:dyDescent="0.3">
      <c r="A336" t="str">
        <f t="shared" si="6"/>
        <v>001100</v>
      </c>
      <c r="F336" s="28" t="s">
        <v>287</v>
      </c>
    </row>
    <row r="337" spans="1:6" x14ac:dyDescent="0.3">
      <c r="A337" t="str">
        <f t="shared" si="6"/>
        <v>001100</v>
      </c>
      <c r="F337" s="28" t="s">
        <v>287</v>
      </c>
    </row>
    <row r="338" spans="1:6" x14ac:dyDescent="0.3">
      <c r="A338" t="str">
        <f t="shared" si="6"/>
        <v>001100</v>
      </c>
      <c r="F338" s="28" t="s">
        <v>287</v>
      </c>
    </row>
    <row r="339" spans="1:6" x14ac:dyDescent="0.3">
      <c r="A339" t="str">
        <f t="shared" si="6"/>
        <v>001100</v>
      </c>
      <c r="F339" s="28" t="s">
        <v>287</v>
      </c>
    </row>
    <row r="340" spans="1:6" x14ac:dyDescent="0.3">
      <c r="A340" t="str">
        <f t="shared" si="6"/>
        <v>001100</v>
      </c>
      <c r="F340" s="28" t="s">
        <v>287</v>
      </c>
    </row>
    <row r="341" spans="1:6" x14ac:dyDescent="0.3">
      <c r="A341" t="str">
        <f t="shared" si="6"/>
        <v>001100</v>
      </c>
      <c r="F341" s="28" t="s">
        <v>287</v>
      </c>
    </row>
    <row r="342" spans="1:6" x14ac:dyDescent="0.3">
      <c r="A342" t="str">
        <f t="shared" si="6"/>
        <v>001100</v>
      </c>
      <c r="F342" s="28" t="s">
        <v>287</v>
      </c>
    </row>
    <row r="343" spans="1:6" x14ac:dyDescent="0.3">
      <c r="A343" t="str">
        <f t="shared" si="6"/>
        <v>001100</v>
      </c>
      <c r="F343" s="28" t="s">
        <v>287</v>
      </c>
    </row>
    <row r="344" spans="1:6" x14ac:dyDescent="0.3">
      <c r="A344" t="str">
        <f t="shared" si="6"/>
        <v>001100</v>
      </c>
      <c r="F344" s="28" t="s">
        <v>287</v>
      </c>
    </row>
    <row r="345" spans="1:6" x14ac:dyDescent="0.3">
      <c r="A345" t="str">
        <f t="shared" si="6"/>
        <v>001100</v>
      </c>
      <c r="F345" s="28" t="s">
        <v>287</v>
      </c>
    </row>
    <row r="346" spans="1:6" x14ac:dyDescent="0.3">
      <c r="A346" t="str">
        <f t="shared" si="6"/>
        <v>001100</v>
      </c>
      <c r="F346" s="28" t="s">
        <v>287</v>
      </c>
    </row>
    <row r="347" spans="1:6" x14ac:dyDescent="0.3">
      <c r="A347" t="str">
        <f t="shared" si="6"/>
        <v>001100</v>
      </c>
      <c r="F347" s="28" t="s">
        <v>287</v>
      </c>
    </row>
    <row r="348" spans="1:6" x14ac:dyDescent="0.3">
      <c r="A348" t="str">
        <f t="shared" si="6"/>
        <v>001100</v>
      </c>
      <c r="F348" s="28" t="s">
        <v>287</v>
      </c>
    </row>
    <row r="349" spans="1:6" x14ac:dyDescent="0.3">
      <c r="A349" t="str">
        <f t="shared" si="6"/>
        <v>001100</v>
      </c>
      <c r="F349" s="28" t="s">
        <v>287</v>
      </c>
    </row>
    <row r="350" spans="1:6" x14ac:dyDescent="0.3">
      <c r="A350" t="str">
        <f t="shared" si="6"/>
        <v>001100</v>
      </c>
      <c r="F350" s="28" t="s">
        <v>287</v>
      </c>
    </row>
    <row r="351" spans="1:6" x14ac:dyDescent="0.3">
      <c r="A351" t="str">
        <f t="shared" si="6"/>
        <v>001100</v>
      </c>
      <c r="F351" s="28" t="s">
        <v>287</v>
      </c>
    </row>
    <row r="352" spans="1:6" x14ac:dyDescent="0.3">
      <c r="A352" t="str">
        <f t="shared" si="6"/>
        <v>001100</v>
      </c>
      <c r="F352" s="28" t="s">
        <v>287</v>
      </c>
    </row>
    <row r="353" spans="1:6" x14ac:dyDescent="0.3">
      <c r="A353" t="str">
        <f t="shared" si="6"/>
        <v>001100</v>
      </c>
      <c r="F353" s="28" t="s">
        <v>287</v>
      </c>
    </row>
    <row r="354" spans="1:6" x14ac:dyDescent="0.3">
      <c r="A354" t="str">
        <f t="shared" si="6"/>
        <v>001100</v>
      </c>
      <c r="F354" s="28" t="s">
        <v>287</v>
      </c>
    </row>
    <row r="355" spans="1:6" x14ac:dyDescent="0.3">
      <c r="A355" t="str">
        <f t="shared" si="6"/>
        <v>001100</v>
      </c>
      <c r="F355" s="28" t="s">
        <v>287</v>
      </c>
    </row>
    <row r="356" spans="1:6" x14ac:dyDescent="0.3">
      <c r="A356" t="str">
        <f t="shared" si="6"/>
        <v>001100</v>
      </c>
      <c r="F356" s="28" t="s">
        <v>287</v>
      </c>
    </row>
    <row r="357" spans="1:6" x14ac:dyDescent="0.3">
      <c r="A357" t="str">
        <f t="shared" si="6"/>
        <v>001100</v>
      </c>
      <c r="F357" s="28" t="s">
        <v>287</v>
      </c>
    </row>
    <row r="358" spans="1:6" x14ac:dyDescent="0.3">
      <c r="A358" t="str">
        <f t="shared" si="6"/>
        <v>001100</v>
      </c>
      <c r="F358" s="28" t="s">
        <v>287</v>
      </c>
    </row>
    <row r="359" spans="1:6" x14ac:dyDescent="0.3">
      <c r="A359" t="str">
        <f t="shared" si="6"/>
        <v>001100</v>
      </c>
      <c r="F359" s="28" t="s">
        <v>287</v>
      </c>
    </row>
    <row r="360" spans="1:6" x14ac:dyDescent="0.3">
      <c r="A360" t="str">
        <f t="shared" si="6"/>
        <v>001100</v>
      </c>
      <c r="F360" s="28" t="s">
        <v>287</v>
      </c>
    </row>
    <row r="361" spans="1:6" x14ac:dyDescent="0.3">
      <c r="A361" t="str">
        <f t="shared" si="6"/>
        <v>001100</v>
      </c>
      <c r="F361" s="28" t="s">
        <v>287</v>
      </c>
    </row>
    <row r="362" spans="1:6" x14ac:dyDescent="0.3">
      <c r="A362" t="str">
        <f t="shared" si="6"/>
        <v>001100</v>
      </c>
      <c r="F362" s="28" t="s">
        <v>287</v>
      </c>
    </row>
    <row r="363" spans="1:6" x14ac:dyDescent="0.3">
      <c r="A363" t="str">
        <f t="shared" si="6"/>
        <v>001100</v>
      </c>
      <c r="F363" s="28" t="s">
        <v>287</v>
      </c>
    </row>
    <row r="364" spans="1:6" x14ac:dyDescent="0.3">
      <c r="A364" t="str">
        <f t="shared" si="6"/>
        <v>001100</v>
      </c>
      <c r="F364" s="28" t="s">
        <v>287</v>
      </c>
    </row>
    <row r="365" spans="1:6" x14ac:dyDescent="0.3">
      <c r="A365" t="str">
        <f t="shared" si="6"/>
        <v>001100</v>
      </c>
      <c r="F365" s="28" t="s">
        <v>287</v>
      </c>
    </row>
    <row r="366" spans="1:6" x14ac:dyDescent="0.3">
      <c r="A366" t="str">
        <f t="shared" si="6"/>
        <v>001100</v>
      </c>
      <c r="F366" s="28" t="s">
        <v>287</v>
      </c>
    </row>
    <row r="367" spans="1:6" x14ac:dyDescent="0.3">
      <c r="A367" t="str">
        <f t="shared" si="6"/>
        <v>001100</v>
      </c>
      <c r="F367" s="28" t="s">
        <v>287</v>
      </c>
    </row>
    <row r="368" spans="1:6" x14ac:dyDescent="0.3">
      <c r="A368" t="str">
        <f t="shared" si="6"/>
        <v>001100</v>
      </c>
      <c r="F368" s="28" t="s">
        <v>287</v>
      </c>
    </row>
    <row r="369" spans="1:6" x14ac:dyDescent="0.3">
      <c r="A369" t="str">
        <f t="shared" si="6"/>
        <v>001100</v>
      </c>
      <c r="F369" s="28" t="s">
        <v>287</v>
      </c>
    </row>
    <row r="370" spans="1:6" x14ac:dyDescent="0.3">
      <c r="A370" t="str">
        <f t="shared" si="6"/>
        <v>001100</v>
      </c>
      <c r="F370" s="28" t="s">
        <v>287</v>
      </c>
    </row>
    <row r="371" spans="1:6" x14ac:dyDescent="0.3">
      <c r="A371" t="str">
        <f t="shared" si="6"/>
        <v>001100</v>
      </c>
      <c r="F371" s="28" t="s">
        <v>287</v>
      </c>
    </row>
    <row r="372" spans="1:6" x14ac:dyDescent="0.3">
      <c r="A372" t="str">
        <f t="shared" si="6"/>
        <v>001100</v>
      </c>
      <c r="F372" s="28" t="s">
        <v>287</v>
      </c>
    </row>
    <row r="373" spans="1:6" x14ac:dyDescent="0.3">
      <c r="A373" t="str">
        <f t="shared" si="6"/>
        <v>001100</v>
      </c>
      <c r="F373" s="28" t="s">
        <v>287</v>
      </c>
    </row>
    <row r="374" spans="1:6" x14ac:dyDescent="0.3">
      <c r="A374" t="str">
        <f t="shared" si="6"/>
        <v>001100</v>
      </c>
      <c r="F374" s="28" t="s">
        <v>287</v>
      </c>
    </row>
    <row r="375" spans="1:6" x14ac:dyDescent="0.3">
      <c r="A375" t="str">
        <f t="shared" si="6"/>
        <v>001100</v>
      </c>
      <c r="F375" s="28" t="s">
        <v>287</v>
      </c>
    </row>
    <row r="376" spans="1:6" x14ac:dyDescent="0.3">
      <c r="A376" t="str">
        <f t="shared" si="6"/>
        <v>001100</v>
      </c>
      <c r="F376" s="28" t="s">
        <v>287</v>
      </c>
    </row>
    <row r="377" spans="1:6" x14ac:dyDescent="0.3">
      <c r="A377" t="str">
        <f t="shared" si="6"/>
        <v>001100</v>
      </c>
      <c r="F377" s="28" t="s">
        <v>287</v>
      </c>
    </row>
    <row r="378" spans="1:6" x14ac:dyDescent="0.3">
      <c r="A378" t="str">
        <f t="shared" si="6"/>
        <v>001100</v>
      </c>
      <c r="F378" s="28" t="s">
        <v>287</v>
      </c>
    </row>
    <row r="379" spans="1:6" x14ac:dyDescent="0.3">
      <c r="A379" t="str">
        <f t="shared" si="6"/>
        <v>001100</v>
      </c>
      <c r="F379" s="28" t="s">
        <v>287</v>
      </c>
    </row>
    <row r="380" spans="1:6" x14ac:dyDescent="0.3">
      <c r="A380" t="str">
        <f t="shared" si="6"/>
        <v>001100</v>
      </c>
      <c r="F380" s="28" t="s">
        <v>287</v>
      </c>
    </row>
    <row r="381" spans="1:6" x14ac:dyDescent="0.3">
      <c r="A381" t="str">
        <f t="shared" si="6"/>
        <v>001100</v>
      </c>
      <c r="F381" s="28" t="s">
        <v>287</v>
      </c>
    </row>
    <row r="382" spans="1:6" x14ac:dyDescent="0.3">
      <c r="A382" t="str">
        <f t="shared" si="6"/>
        <v>001100</v>
      </c>
      <c r="F382" s="28" t="s">
        <v>287</v>
      </c>
    </row>
    <row r="383" spans="1:6" x14ac:dyDescent="0.3">
      <c r="A383" t="str">
        <f t="shared" si="6"/>
        <v>001100</v>
      </c>
      <c r="F383" s="28" t="s">
        <v>287</v>
      </c>
    </row>
    <row r="384" spans="1:6" x14ac:dyDescent="0.3">
      <c r="A384" t="str">
        <f t="shared" si="6"/>
        <v>001100</v>
      </c>
      <c r="F384" s="28" t="s">
        <v>287</v>
      </c>
    </row>
    <row r="385" spans="1:6" x14ac:dyDescent="0.3">
      <c r="A385" t="str">
        <f t="shared" si="6"/>
        <v>001100</v>
      </c>
      <c r="F385" s="28" t="s">
        <v>287</v>
      </c>
    </row>
    <row r="386" spans="1:6" x14ac:dyDescent="0.3">
      <c r="A386" t="str">
        <f t="shared" si="6"/>
        <v>001100</v>
      </c>
      <c r="F386" s="28" t="s">
        <v>287</v>
      </c>
    </row>
    <row r="387" spans="1:6" x14ac:dyDescent="0.3">
      <c r="A387" t="str">
        <f t="shared" si="6"/>
        <v>001100</v>
      </c>
      <c r="F387" s="28" t="s">
        <v>287</v>
      </c>
    </row>
    <row r="388" spans="1:6" x14ac:dyDescent="0.3">
      <c r="A388" t="str">
        <f t="shared" si="6"/>
        <v>001100</v>
      </c>
      <c r="F388" s="28" t="s">
        <v>287</v>
      </c>
    </row>
    <row r="389" spans="1:6" x14ac:dyDescent="0.3">
      <c r="A389" t="str">
        <f t="shared" si="6"/>
        <v>001100</v>
      </c>
      <c r="F389" s="28" t="s">
        <v>287</v>
      </c>
    </row>
    <row r="390" spans="1:6" x14ac:dyDescent="0.3">
      <c r="A390" t="str">
        <f t="shared" si="6"/>
        <v>001100</v>
      </c>
      <c r="F390" s="28" t="s">
        <v>287</v>
      </c>
    </row>
    <row r="391" spans="1:6" x14ac:dyDescent="0.3">
      <c r="A391" t="str">
        <f t="shared" ref="A391:A454" si="7">F391&amp;G391</f>
        <v>001100</v>
      </c>
      <c r="F391" s="28" t="s">
        <v>287</v>
      </c>
    </row>
    <row r="392" spans="1:6" x14ac:dyDescent="0.3">
      <c r="A392" t="str">
        <f t="shared" si="7"/>
        <v>001100</v>
      </c>
      <c r="F392" s="28" t="s">
        <v>287</v>
      </c>
    </row>
    <row r="393" spans="1:6" x14ac:dyDescent="0.3">
      <c r="A393" t="str">
        <f t="shared" si="7"/>
        <v>001100</v>
      </c>
      <c r="F393" s="28" t="s">
        <v>287</v>
      </c>
    </row>
    <row r="394" spans="1:6" x14ac:dyDescent="0.3">
      <c r="A394" t="str">
        <f t="shared" si="7"/>
        <v>001100</v>
      </c>
      <c r="F394" s="28" t="s">
        <v>287</v>
      </c>
    </row>
    <row r="395" spans="1:6" x14ac:dyDescent="0.3">
      <c r="A395" t="str">
        <f t="shared" si="7"/>
        <v>001100</v>
      </c>
      <c r="F395" s="28" t="s">
        <v>287</v>
      </c>
    </row>
    <row r="396" spans="1:6" x14ac:dyDescent="0.3">
      <c r="A396" t="str">
        <f t="shared" si="7"/>
        <v>001100</v>
      </c>
      <c r="F396" s="28" t="s">
        <v>287</v>
      </c>
    </row>
    <row r="397" spans="1:6" x14ac:dyDescent="0.3">
      <c r="A397" t="str">
        <f t="shared" si="7"/>
        <v>001100</v>
      </c>
      <c r="F397" s="28" t="s">
        <v>287</v>
      </c>
    </row>
    <row r="398" spans="1:6" x14ac:dyDescent="0.3">
      <c r="A398" t="str">
        <f t="shared" si="7"/>
        <v>001100</v>
      </c>
      <c r="F398" s="28" t="s">
        <v>287</v>
      </c>
    </row>
    <row r="399" spans="1:6" x14ac:dyDescent="0.3">
      <c r="A399" t="str">
        <f t="shared" si="7"/>
        <v>001100</v>
      </c>
      <c r="F399" s="28" t="s">
        <v>287</v>
      </c>
    </row>
    <row r="400" spans="1:6" x14ac:dyDescent="0.3">
      <c r="A400" t="str">
        <f t="shared" si="7"/>
        <v>001100</v>
      </c>
      <c r="F400" s="28" t="s">
        <v>287</v>
      </c>
    </row>
    <row r="401" spans="1:6" x14ac:dyDescent="0.3">
      <c r="A401" t="str">
        <f t="shared" si="7"/>
        <v>001100</v>
      </c>
      <c r="F401" s="28" t="s">
        <v>287</v>
      </c>
    </row>
    <row r="402" spans="1:6" x14ac:dyDescent="0.3">
      <c r="A402" t="str">
        <f t="shared" si="7"/>
        <v>001100</v>
      </c>
      <c r="F402" s="28" t="s">
        <v>287</v>
      </c>
    </row>
    <row r="403" spans="1:6" x14ac:dyDescent="0.3">
      <c r="A403" t="str">
        <f t="shared" si="7"/>
        <v>001100</v>
      </c>
      <c r="F403" s="28" t="s">
        <v>287</v>
      </c>
    </row>
    <row r="404" spans="1:6" x14ac:dyDescent="0.3">
      <c r="A404" t="str">
        <f t="shared" si="7"/>
        <v>001100</v>
      </c>
      <c r="F404" s="28" t="s">
        <v>287</v>
      </c>
    </row>
    <row r="405" spans="1:6" x14ac:dyDescent="0.3">
      <c r="A405" t="str">
        <f t="shared" si="7"/>
        <v>001100</v>
      </c>
      <c r="F405" s="28" t="s">
        <v>287</v>
      </c>
    </row>
    <row r="406" spans="1:6" x14ac:dyDescent="0.3">
      <c r="A406" t="str">
        <f t="shared" si="7"/>
        <v>001100</v>
      </c>
      <c r="F406" s="28" t="s">
        <v>287</v>
      </c>
    </row>
    <row r="407" spans="1:6" x14ac:dyDescent="0.3">
      <c r="A407" t="str">
        <f t="shared" si="7"/>
        <v>001100</v>
      </c>
      <c r="F407" s="28" t="s">
        <v>287</v>
      </c>
    </row>
    <row r="408" spans="1:6" x14ac:dyDescent="0.3">
      <c r="A408" t="str">
        <f t="shared" si="7"/>
        <v>001100</v>
      </c>
      <c r="F408" s="28" t="s">
        <v>287</v>
      </c>
    </row>
    <row r="409" spans="1:6" x14ac:dyDescent="0.3">
      <c r="A409" t="str">
        <f t="shared" si="7"/>
        <v>001100</v>
      </c>
      <c r="F409" s="28" t="s">
        <v>287</v>
      </c>
    </row>
    <row r="410" spans="1:6" x14ac:dyDescent="0.3">
      <c r="A410" t="str">
        <f t="shared" si="7"/>
        <v>001100</v>
      </c>
      <c r="F410" s="28" t="s">
        <v>287</v>
      </c>
    </row>
    <row r="411" spans="1:6" x14ac:dyDescent="0.3">
      <c r="A411" t="str">
        <f t="shared" si="7"/>
        <v>001100</v>
      </c>
      <c r="F411" s="28" t="s">
        <v>287</v>
      </c>
    </row>
    <row r="412" spans="1:6" x14ac:dyDescent="0.3">
      <c r="A412" t="str">
        <f t="shared" si="7"/>
        <v>001100</v>
      </c>
      <c r="F412" s="28" t="s">
        <v>287</v>
      </c>
    </row>
    <row r="413" spans="1:6" x14ac:dyDescent="0.3">
      <c r="A413" t="str">
        <f t="shared" si="7"/>
        <v>001100</v>
      </c>
      <c r="F413" s="28" t="s">
        <v>287</v>
      </c>
    </row>
    <row r="414" spans="1:6" x14ac:dyDescent="0.3">
      <c r="A414" t="str">
        <f t="shared" si="7"/>
        <v>001100</v>
      </c>
      <c r="F414" s="28" t="s">
        <v>287</v>
      </c>
    </row>
    <row r="415" spans="1:6" x14ac:dyDescent="0.3">
      <c r="A415" t="str">
        <f t="shared" si="7"/>
        <v>001100</v>
      </c>
      <c r="F415" s="28" t="s">
        <v>287</v>
      </c>
    </row>
    <row r="416" spans="1:6" x14ac:dyDescent="0.3">
      <c r="A416" t="str">
        <f t="shared" si="7"/>
        <v>001100</v>
      </c>
      <c r="F416" s="28" t="s">
        <v>287</v>
      </c>
    </row>
    <row r="417" spans="1:6" x14ac:dyDescent="0.3">
      <c r="A417" t="str">
        <f t="shared" si="7"/>
        <v>001100</v>
      </c>
      <c r="F417" s="28" t="s">
        <v>287</v>
      </c>
    </row>
    <row r="418" spans="1:6" x14ac:dyDescent="0.3">
      <c r="A418" t="str">
        <f t="shared" si="7"/>
        <v>001100</v>
      </c>
      <c r="F418" s="28" t="s">
        <v>287</v>
      </c>
    </row>
    <row r="419" spans="1:6" x14ac:dyDescent="0.3">
      <c r="A419" t="str">
        <f t="shared" si="7"/>
        <v>001100</v>
      </c>
      <c r="F419" s="28" t="s">
        <v>287</v>
      </c>
    </row>
    <row r="420" spans="1:6" x14ac:dyDescent="0.3">
      <c r="A420" t="str">
        <f t="shared" si="7"/>
        <v>001100</v>
      </c>
      <c r="F420" s="28" t="s">
        <v>287</v>
      </c>
    </row>
    <row r="421" spans="1:6" x14ac:dyDescent="0.3">
      <c r="A421" t="str">
        <f t="shared" si="7"/>
        <v>001100</v>
      </c>
      <c r="F421" s="28" t="s">
        <v>287</v>
      </c>
    </row>
    <row r="422" spans="1:6" x14ac:dyDescent="0.3">
      <c r="A422" t="str">
        <f t="shared" si="7"/>
        <v>001100</v>
      </c>
      <c r="F422" s="28" t="s">
        <v>287</v>
      </c>
    </row>
    <row r="423" spans="1:6" x14ac:dyDescent="0.3">
      <c r="A423" t="str">
        <f t="shared" si="7"/>
        <v>001100</v>
      </c>
      <c r="F423" s="28" t="s">
        <v>287</v>
      </c>
    </row>
    <row r="424" spans="1:6" x14ac:dyDescent="0.3">
      <c r="A424" t="str">
        <f t="shared" si="7"/>
        <v>001100</v>
      </c>
      <c r="F424" s="28" t="s">
        <v>287</v>
      </c>
    </row>
    <row r="425" spans="1:6" x14ac:dyDescent="0.3">
      <c r="A425" t="str">
        <f t="shared" si="7"/>
        <v>001100</v>
      </c>
      <c r="F425" s="28" t="s">
        <v>287</v>
      </c>
    </row>
    <row r="426" spans="1:6" x14ac:dyDescent="0.3">
      <c r="A426" t="str">
        <f t="shared" si="7"/>
        <v>001100</v>
      </c>
      <c r="F426" s="28" t="s">
        <v>287</v>
      </c>
    </row>
    <row r="427" spans="1:6" x14ac:dyDescent="0.3">
      <c r="A427" t="str">
        <f t="shared" si="7"/>
        <v>001100</v>
      </c>
      <c r="F427" s="28" t="s">
        <v>287</v>
      </c>
    </row>
    <row r="428" spans="1:6" x14ac:dyDescent="0.3">
      <c r="A428" t="str">
        <f t="shared" si="7"/>
        <v>001100</v>
      </c>
      <c r="F428" s="28" t="s">
        <v>287</v>
      </c>
    </row>
    <row r="429" spans="1:6" x14ac:dyDescent="0.3">
      <c r="A429" t="str">
        <f t="shared" si="7"/>
        <v>001100</v>
      </c>
      <c r="F429" s="28" t="s">
        <v>287</v>
      </c>
    </row>
    <row r="430" spans="1:6" x14ac:dyDescent="0.3">
      <c r="A430" t="str">
        <f t="shared" si="7"/>
        <v>001100</v>
      </c>
      <c r="F430" s="28" t="s">
        <v>287</v>
      </c>
    </row>
    <row r="431" spans="1:6" x14ac:dyDescent="0.3">
      <c r="A431" t="str">
        <f t="shared" si="7"/>
        <v>001100</v>
      </c>
      <c r="F431" s="28" t="s">
        <v>287</v>
      </c>
    </row>
    <row r="432" spans="1:6" x14ac:dyDescent="0.3">
      <c r="A432" t="str">
        <f t="shared" si="7"/>
        <v>001100</v>
      </c>
      <c r="F432" s="28" t="s">
        <v>287</v>
      </c>
    </row>
    <row r="433" spans="1:6" x14ac:dyDescent="0.3">
      <c r="A433" t="str">
        <f t="shared" si="7"/>
        <v>001100</v>
      </c>
      <c r="F433" s="28" t="s">
        <v>287</v>
      </c>
    </row>
    <row r="434" spans="1:6" x14ac:dyDescent="0.3">
      <c r="A434" t="str">
        <f t="shared" si="7"/>
        <v>001100</v>
      </c>
      <c r="F434" s="28" t="s">
        <v>287</v>
      </c>
    </row>
    <row r="435" spans="1:6" x14ac:dyDescent="0.3">
      <c r="A435" t="str">
        <f t="shared" si="7"/>
        <v>001100</v>
      </c>
      <c r="F435" s="28" t="s">
        <v>287</v>
      </c>
    </row>
    <row r="436" spans="1:6" x14ac:dyDescent="0.3">
      <c r="A436" t="str">
        <f t="shared" si="7"/>
        <v>001100</v>
      </c>
      <c r="F436" s="28" t="s">
        <v>287</v>
      </c>
    </row>
    <row r="437" spans="1:6" x14ac:dyDescent="0.3">
      <c r="A437" t="str">
        <f t="shared" si="7"/>
        <v>001100</v>
      </c>
      <c r="F437" s="28" t="s">
        <v>287</v>
      </c>
    </row>
    <row r="438" spans="1:6" x14ac:dyDescent="0.3">
      <c r="A438" t="str">
        <f t="shared" si="7"/>
        <v>001100</v>
      </c>
      <c r="F438" s="28" t="s">
        <v>287</v>
      </c>
    </row>
    <row r="439" spans="1:6" x14ac:dyDescent="0.3">
      <c r="A439" t="str">
        <f t="shared" si="7"/>
        <v>001100</v>
      </c>
      <c r="F439" s="28" t="s">
        <v>287</v>
      </c>
    </row>
    <row r="440" spans="1:6" x14ac:dyDescent="0.3">
      <c r="A440" t="str">
        <f t="shared" si="7"/>
        <v>001100</v>
      </c>
      <c r="F440" s="28" t="s">
        <v>287</v>
      </c>
    </row>
    <row r="441" spans="1:6" x14ac:dyDescent="0.3">
      <c r="A441" t="str">
        <f t="shared" si="7"/>
        <v>001100</v>
      </c>
      <c r="F441" s="28" t="s">
        <v>287</v>
      </c>
    </row>
    <row r="442" spans="1:6" x14ac:dyDescent="0.3">
      <c r="A442" t="str">
        <f t="shared" si="7"/>
        <v>001100</v>
      </c>
      <c r="F442" s="28" t="s">
        <v>287</v>
      </c>
    </row>
    <row r="443" spans="1:6" x14ac:dyDescent="0.3">
      <c r="A443" t="str">
        <f t="shared" si="7"/>
        <v>001100</v>
      </c>
      <c r="F443" s="28" t="s">
        <v>287</v>
      </c>
    </row>
    <row r="444" spans="1:6" x14ac:dyDescent="0.3">
      <c r="A444" t="str">
        <f t="shared" si="7"/>
        <v>001100</v>
      </c>
      <c r="F444" s="28" t="s">
        <v>287</v>
      </c>
    </row>
    <row r="445" spans="1:6" x14ac:dyDescent="0.3">
      <c r="A445" t="str">
        <f t="shared" si="7"/>
        <v>001100</v>
      </c>
      <c r="F445" s="28" t="s">
        <v>287</v>
      </c>
    </row>
    <row r="446" spans="1:6" x14ac:dyDescent="0.3">
      <c r="A446" t="str">
        <f t="shared" si="7"/>
        <v>001100</v>
      </c>
      <c r="F446" s="28" t="s">
        <v>287</v>
      </c>
    </row>
    <row r="447" spans="1:6" x14ac:dyDescent="0.3">
      <c r="A447" t="str">
        <f t="shared" si="7"/>
        <v>001100</v>
      </c>
      <c r="F447" s="28" t="s">
        <v>287</v>
      </c>
    </row>
    <row r="448" spans="1:6" x14ac:dyDescent="0.3">
      <c r="A448" t="str">
        <f t="shared" si="7"/>
        <v>001100</v>
      </c>
      <c r="F448" s="28" t="s">
        <v>287</v>
      </c>
    </row>
    <row r="449" spans="1:6" x14ac:dyDescent="0.3">
      <c r="A449" t="str">
        <f t="shared" si="7"/>
        <v>001100</v>
      </c>
      <c r="F449" s="28" t="s">
        <v>287</v>
      </c>
    </row>
    <row r="450" spans="1:6" x14ac:dyDescent="0.3">
      <c r="A450" t="str">
        <f t="shared" si="7"/>
        <v>001100</v>
      </c>
      <c r="F450" s="28" t="s">
        <v>287</v>
      </c>
    </row>
    <row r="451" spans="1:6" x14ac:dyDescent="0.3">
      <c r="A451" t="str">
        <f t="shared" si="7"/>
        <v>001100</v>
      </c>
      <c r="F451" s="28" t="s">
        <v>287</v>
      </c>
    </row>
    <row r="452" spans="1:6" x14ac:dyDescent="0.3">
      <c r="A452" t="str">
        <f t="shared" si="7"/>
        <v>001100</v>
      </c>
      <c r="F452" s="28" t="s">
        <v>287</v>
      </c>
    </row>
    <row r="453" spans="1:6" x14ac:dyDescent="0.3">
      <c r="A453" t="str">
        <f t="shared" si="7"/>
        <v>001100</v>
      </c>
      <c r="F453" s="28" t="s">
        <v>287</v>
      </c>
    </row>
    <row r="454" spans="1:6" x14ac:dyDescent="0.3">
      <c r="A454" t="str">
        <f t="shared" si="7"/>
        <v>001100</v>
      </c>
      <c r="F454" s="28" t="s">
        <v>287</v>
      </c>
    </row>
    <row r="455" spans="1:6" x14ac:dyDescent="0.3">
      <c r="A455" t="str">
        <f t="shared" ref="A455:A514" si="8">F455&amp;G455</f>
        <v>001100</v>
      </c>
      <c r="F455" s="28" t="s">
        <v>287</v>
      </c>
    </row>
    <row r="456" spans="1:6" x14ac:dyDescent="0.3">
      <c r="A456" t="str">
        <f t="shared" si="8"/>
        <v>001100</v>
      </c>
      <c r="F456" s="28" t="s">
        <v>287</v>
      </c>
    </row>
    <row r="457" spans="1:6" x14ac:dyDescent="0.3">
      <c r="A457" t="str">
        <f t="shared" si="8"/>
        <v>001100</v>
      </c>
      <c r="F457" s="28" t="s">
        <v>287</v>
      </c>
    </row>
    <row r="458" spans="1:6" x14ac:dyDescent="0.3">
      <c r="A458" t="str">
        <f t="shared" si="8"/>
        <v>001100</v>
      </c>
      <c r="F458" s="28" t="s">
        <v>287</v>
      </c>
    </row>
    <row r="459" spans="1:6" x14ac:dyDescent="0.3">
      <c r="A459" t="str">
        <f t="shared" si="8"/>
        <v>001100</v>
      </c>
      <c r="F459" s="28" t="s">
        <v>287</v>
      </c>
    </row>
    <row r="460" spans="1:6" x14ac:dyDescent="0.3">
      <c r="A460" t="str">
        <f t="shared" si="8"/>
        <v>001100</v>
      </c>
      <c r="F460" s="28" t="s">
        <v>287</v>
      </c>
    </row>
    <row r="461" spans="1:6" x14ac:dyDescent="0.3">
      <c r="A461" t="str">
        <f t="shared" si="8"/>
        <v>001100</v>
      </c>
      <c r="F461" s="28" t="s">
        <v>287</v>
      </c>
    </row>
    <row r="462" spans="1:6" x14ac:dyDescent="0.3">
      <c r="A462" t="str">
        <f t="shared" si="8"/>
        <v>001100</v>
      </c>
      <c r="F462" s="28" t="s">
        <v>287</v>
      </c>
    </row>
    <row r="463" spans="1:6" x14ac:dyDescent="0.3">
      <c r="A463" t="str">
        <f t="shared" si="8"/>
        <v>001100</v>
      </c>
      <c r="F463" s="28" t="s">
        <v>287</v>
      </c>
    </row>
    <row r="464" spans="1:6" x14ac:dyDescent="0.3">
      <c r="A464" t="str">
        <f t="shared" si="8"/>
        <v>001100</v>
      </c>
      <c r="F464" s="28" t="s">
        <v>287</v>
      </c>
    </row>
    <row r="465" spans="1:6" x14ac:dyDescent="0.3">
      <c r="A465" t="str">
        <f t="shared" si="8"/>
        <v>001100</v>
      </c>
      <c r="F465" s="28" t="s">
        <v>287</v>
      </c>
    </row>
    <row r="466" spans="1:6" x14ac:dyDescent="0.3">
      <c r="A466" t="str">
        <f t="shared" si="8"/>
        <v>001100</v>
      </c>
      <c r="F466" s="28" t="s">
        <v>287</v>
      </c>
    </row>
    <row r="467" spans="1:6" x14ac:dyDescent="0.3">
      <c r="A467" t="str">
        <f t="shared" si="8"/>
        <v>001100</v>
      </c>
      <c r="F467" s="28" t="s">
        <v>287</v>
      </c>
    </row>
    <row r="468" spans="1:6" x14ac:dyDescent="0.3">
      <c r="A468" t="str">
        <f t="shared" si="8"/>
        <v>001100</v>
      </c>
      <c r="F468" s="28" t="s">
        <v>287</v>
      </c>
    </row>
    <row r="469" spans="1:6" x14ac:dyDescent="0.3">
      <c r="A469" t="str">
        <f t="shared" si="8"/>
        <v>001100</v>
      </c>
      <c r="F469" s="28" t="s">
        <v>287</v>
      </c>
    </row>
    <row r="470" spans="1:6" x14ac:dyDescent="0.3">
      <c r="A470" t="str">
        <f t="shared" si="8"/>
        <v>001100</v>
      </c>
      <c r="F470" s="28" t="s">
        <v>287</v>
      </c>
    </row>
    <row r="471" spans="1:6" x14ac:dyDescent="0.3">
      <c r="A471" t="str">
        <f t="shared" si="8"/>
        <v>001100</v>
      </c>
      <c r="F471" s="28" t="s">
        <v>287</v>
      </c>
    </row>
    <row r="472" spans="1:6" x14ac:dyDescent="0.3">
      <c r="A472" t="str">
        <f t="shared" si="8"/>
        <v>001100</v>
      </c>
      <c r="F472" s="28" t="s">
        <v>287</v>
      </c>
    </row>
    <row r="473" spans="1:6" x14ac:dyDescent="0.3">
      <c r="A473" t="str">
        <f t="shared" si="8"/>
        <v>001100</v>
      </c>
      <c r="F473" s="28" t="s">
        <v>287</v>
      </c>
    </row>
    <row r="474" spans="1:6" x14ac:dyDescent="0.3">
      <c r="A474" t="str">
        <f t="shared" si="8"/>
        <v>001100</v>
      </c>
      <c r="F474" s="28" t="s">
        <v>287</v>
      </c>
    </row>
    <row r="475" spans="1:6" x14ac:dyDescent="0.3">
      <c r="A475" t="str">
        <f t="shared" si="8"/>
        <v>001100</v>
      </c>
      <c r="F475" s="28" t="s">
        <v>287</v>
      </c>
    </row>
    <row r="476" spans="1:6" x14ac:dyDescent="0.3">
      <c r="A476" t="str">
        <f t="shared" si="8"/>
        <v>001100</v>
      </c>
      <c r="F476" s="28" t="s">
        <v>287</v>
      </c>
    </row>
    <row r="477" spans="1:6" x14ac:dyDescent="0.3">
      <c r="A477" t="str">
        <f t="shared" si="8"/>
        <v>001100</v>
      </c>
      <c r="F477" s="28" t="s">
        <v>287</v>
      </c>
    </row>
    <row r="478" spans="1:6" x14ac:dyDescent="0.3">
      <c r="A478" t="str">
        <f t="shared" si="8"/>
        <v>001100</v>
      </c>
      <c r="F478" s="28" t="s">
        <v>287</v>
      </c>
    </row>
    <row r="479" spans="1:6" x14ac:dyDescent="0.3">
      <c r="A479" t="str">
        <f t="shared" si="8"/>
        <v>001100</v>
      </c>
      <c r="F479" s="28" t="s">
        <v>287</v>
      </c>
    </row>
    <row r="480" spans="1:6" x14ac:dyDescent="0.3">
      <c r="A480" t="str">
        <f t="shared" si="8"/>
        <v>001100</v>
      </c>
      <c r="F480" s="28" t="s">
        <v>287</v>
      </c>
    </row>
    <row r="481" spans="1:6" x14ac:dyDescent="0.3">
      <c r="A481" t="str">
        <f t="shared" si="8"/>
        <v>001100</v>
      </c>
      <c r="F481" s="28" t="s">
        <v>287</v>
      </c>
    </row>
    <row r="482" spans="1:6" x14ac:dyDescent="0.3">
      <c r="A482" t="str">
        <f t="shared" si="8"/>
        <v>001100</v>
      </c>
      <c r="F482" s="28" t="s">
        <v>287</v>
      </c>
    </row>
    <row r="483" spans="1:6" x14ac:dyDescent="0.3">
      <c r="A483" t="str">
        <f t="shared" si="8"/>
        <v>001100</v>
      </c>
      <c r="F483" s="28" t="s">
        <v>287</v>
      </c>
    </row>
    <row r="484" spans="1:6" x14ac:dyDescent="0.3">
      <c r="A484" t="str">
        <f t="shared" si="8"/>
        <v>001100</v>
      </c>
      <c r="F484" s="28" t="s">
        <v>287</v>
      </c>
    </row>
    <row r="485" spans="1:6" x14ac:dyDescent="0.3">
      <c r="A485" t="str">
        <f t="shared" si="8"/>
        <v>001100</v>
      </c>
      <c r="F485" s="28" t="s">
        <v>287</v>
      </c>
    </row>
    <row r="486" spans="1:6" x14ac:dyDescent="0.3">
      <c r="A486" t="str">
        <f t="shared" si="8"/>
        <v>001100</v>
      </c>
      <c r="F486" s="28" t="s">
        <v>287</v>
      </c>
    </row>
    <row r="487" spans="1:6" x14ac:dyDescent="0.3">
      <c r="A487" t="str">
        <f t="shared" si="8"/>
        <v>001100</v>
      </c>
      <c r="F487" s="28" t="s">
        <v>287</v>
      </c>
    </row>
    <row r="488" spans="1:6" x14ac:dyDescent="0.3">
      <c r="A488" t="str">
        <f t="shared" si="8"/>
        <v>001100</v>
      </c>
      <c r="F488" s="28" t="s">
        <v>287</v>
      </c>
    </row>
    <row r="489" spans="1:6" x14ac:dyDescent="0.3">
      <c r="A489" t="str">
        <f t="shared" si="8"/>
        <v>001100</v>
      </c>
      <c r="F489" s="28" t="s">
        <v>287</v>
      </c>
    </row>
    <row r="490" spans="1:6" x14ac:dyDescent="0.3">
      <c r="A490" t="str">
        <f t="shared" si="8"/>
        <v>001100</v>
      </c>
      <c r="F490" s="28" t="s">
        <v>287</v>
      </c>
    </row>
    <row r="491" spans="1:6" x14ac:dyDescent="0.3">
      <c r="A491" t="str">
        <f t="shared" si="8"/>
        <v>001100</v>
      </c>
      <c r="F491" s="28" t="s">
        <v>287</v>
      </c>
    </row>
    <row r="492" spans="1:6" x14ac:dyDescent="0.3">
      <c r="A492" t="str">
        <f t="shared" si="8"/>
        <v>001100</v>
      </c>
      <c r="F492" s="28" t="s">
        <v>287</v>
      </c>
    </row>
    <row r="493" spans="1:6" x14ac:dyDescent="0.3">
      <c r="A493" t="str">
        <f t="shared" si="8"/>
        <v>001100</v>
      </c>
      <c r="F493" s="28" t="s">
        <v>287</v>
      </c>
    </row>
    <row r="494" spans="1:6" x14ac:dyDescent="0.3">
      <c r="A494" t="str">
        <f t="shared" si="8"/>
        <v>001100</v>
      </c>
      <c r="F494" s="28" t="s">
        <v>287</v>
      </c>
    </row>
    <row r="495" spans="1:6" x14ac:dyDescent="0.3">
      <c r="A495" t="str">
        <f t="shared" si="8"/>
        <v>001100</v>
      </c>
      <c r="F495" s="28" t="s">
        <v>287</v>
      </c>
    </row>
    <row r="496" spans="1:6" x14ac:dyDescent="0.3">
      <c r="A496" t="str">
        <f t="shared" si="8"/>
        <v>001100</v>
      </c>
      <c r="F496" s="28" t="s">
        <v>287</v>
      </c>
    </row>
    <row r="497" spans="1:6" x14ac:dyDescent="0.3">
      <c r="A497" t="str">
        <f t="shared" si="8"/>
        <v>001100</v>
      </c>
      <c r="F497" s="28" t="s">
        <v>287</v>
      </c>
    </row>
    <row r="498" spans="1:6" x14ac:dyDescent="0.3">
      <c r="A498" t="str">
        <f t="shared" si="8"/>
        <v>001100</v>
      </c>
      <c r="F498" s="28" t="s">
        <v>287</v>
      </c>
    </row>
    <row r="499" spans="1:6" x14ac:dyDescent="0.3">
      <c r="A499" t="str">
        <f t="shared" si="8"/>
        <v>001100</v>
      </c>
      <c r="F499" s="28" t="s">
        <v>287</v>
      </c>
    </row>
    <row r="500" spans="1:6" x14ac:dyDescent="0.3">
      <c r="A500" t="str">
        <f t="shared" si="8"/>
        <v>001100</v>
      </c>
      <c r="F500" s="28" t="s">
        <v>287</v>
      </c>
    </row>
    <row r="501" spans="1:6" x14ac:dyDescent="0.3">
      <c r="A501" t="str">
        <f t="shared" si="8"/>
        <v>001100</v>
      </c>
      <c r="F501" s="28" t="s">
        <v>287</v>
      </c>
    </row>
    <row r="502" spans="1:6" x14ac:dyDescent="0.3">
      <c r="A502" t="str">
        <f t="shared" si="8"/>
        <v>001100</v>
      </c>
      <c r="F502" s="28" t="s">
        <v>287</v>
      </c>
    </row>
    <row r="503" spans="1:6" x14ac:dyDescent="0.3">
      <c r="A503" t="str">
        <f t="shared" si="8"/>
        <v>001100</v>
      </c>
      <c r="F503" s="28" t="s">
        <v>287</v>
      </c>
    </row>
    <row r="504" spans="1:6" x14ac:dyDescent="0.3">
      <c r="A504" t="str">
        <f t="shared" si="8"/>
        <v>001100</v>
      </c>
      <c r="F504" s="28" t="s">
        <v>287</v>
      </c>
    </row>
    <row r="505" spans="1:6" x14ac:dyDescent="0.3">
      <c r="A505" t="str">
        <f t="shared" si="8"/>
        <v>001100</v>
      </c>
      <c r="F505" s="28" t="s">
        <v>287</v>
      </c>
    </row>
    <row r="506" spans="1:6" x14ac:dyDescent="0.3">
      <c r="A506" t="str">
        <f t="shared" si="8"/>
        <v>001100</v>
      </c>
      <c r="F506" s="28" t="s">
        <v>287</v>
      </c>
    </row>
    <row r="507" spans="1:6" x14ac:dyDescent="0.3">
      <c r="A507" t="str">
        <f t="shared" si="8"/>
        <v>001100</v>
      </c>
      <c r="F507" s="28" t="s">
        <v>287</v>
      </c>
    </row>
    <row r="508" spans="1:6" x14ac:dyDescent="0.3">
      <c r="A508" t="str">
        <f t="shared" si="8"/>
        <v>001100</v>
      </c>
      <c r="F508" s="28" t="s">
        <v>287</v>
      </c>
    </row>
    <row r="509" spans="1:6" x14ac:dyDescent="0.3">
      <c r="A509" t="str">
        <f t="shared" si="8"/>
        <v>001100</v>
      </c>
      <c r="F509" s="28" t="s">
        <v>287</v>
      </c>
    </row>
    <row r="510" spans="1:6" x14ac:dyDescent="0.3">
      <c r="A510" t="str">
        <f t="shared" si="8"/>
        <v>001100</v>
      </c>
      <c r="F510" s="28" t="s">
        <v>287</v>
      </c>
    </row>
    <row r="511" spans="1:6" x14ac:dyDescent="0.3">
      <c r="A511" t="str">
        <f t="shared" si="8"/>
        <v/>
      </c>
    </row>
    <row r="512" spans="1:6" x14ac:dyDescent="0.3">
      <c r="A512" t="str">
        <f t="shared" si="8"/>
        <v/>
      </c>
    </row>
    <row r="513" spans="1:1" x14ac:dyDescent="0.3">
      <c r="A513" t="str">
        <f t="shared" si="8"/>
        <v/>
      </c>
    </row>
    <row r="514" spans="1:1" x14ac:dyDescent="0.3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4"/>
  <sheetViews>
    <sheetView workbookViewId="0">
      <selection activeCell="H4" sqref="H4"/>
    </sheetView>
  </sheetViews>
  <sheetFormatPr defaultRowHeight="14.4" x14ac:dyDescent="0.3"/>
  <cols>
    <col min="1" max="2" width="15.33203125" customWidth="1"/>
    <col min="3" max="3" width="2.6640625" style="1" customWidth="1"/>
    <col min="4" max="4" width="4.6640625" style="1" customWidth="1"/>
    <col min="5" max="5" width="7.6640625" style="1" customWidth="1"/>
    <col min="6" max="6" width="6.6640625" style="1" customWidth="1"/>
    <col min="7" max="7" width="10.109375" style="28" customWidth="1"/>
    <col min="8" max="8" width="12.6640625" style="28" customWidth="1"/>
    <col min="9" max="38" width="12.6640625" style="2" customWidth="1"/>
    <col min="39" max="39" width="8.6640625" style="2" customWidth="1"/>
    <col min="40" max="57" width="12.6640625" style="2" customWidth="1"/>
    <col min="58" max="58" width="25.6640625" style="1" customWidth="1"/>
    <col min="59" max="60" width="2.6640625" style="1" customWidth="1"/>
  </cols>
  <sheetData>
    <row r="3" spans="1:60" x14ac:dyDescent="0.3">
      <c r="H3" s="28" t="s">
        <v>774</v>
      </c>
    </row>
    <row r="5" spans="1:60" ht="15" x14ac:dyDescent="0.25">
      <c r="C5" s="1" t="s">
        <v>0</v>
      </c>
      <c r="D5" s="1" t="s">
        <v>1</v>
      </c>
      <c r="E5" s="1" t="s">
        <v>2</v>
      </c>
      <c r="F5" s="1" t="s">
        <v>3</v>
      </c>
      <c r="G5" s="28" t="s">
        <v>4</v>
      </c>
      <c r="H5" s="28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3">
      <c r="A6" t="str">
        <f t="shared" ref="A6:A70" si="0">F6&amp;G6</f>
        <v>001100001</v>
      </c>
      <c r="F6" s="28" t="s">
        <v>287</v>
      </c>
      <c r="G6" s="28" t="s">
        <v>307</v>
      </c>
      <c r="H6" s="28" t="s">
        <v>726</v>
      </c>
      <c r="I6" s="2">
        <v>0</v>
      </c>
      <c r="J6" s="2">
        <v>351</v>
      </c>
      <c r="K6" s="2" t="s">
        <v>1017</v>
      </c>
      <c r="L6" s="2" t="s">
        <v>1018</v>
      </c>
      <c r="M6" s="2" t="s">
        <v>1019</v>
      </c>
      <c r="N6" s="2" t="s">
        <v>1020</v>
      </c>
      <c r="O6" s="2" t="s">
        <v>1021</v>
      </c>
      <c r="P6" s="2">
        <v>203</v>
      </c>
      <c r="Q6" s="2">
        <v>135</v>
      </c>
      <c r="R6" s="2">
        <v>58</v>
      </c>
      <c r="S6" s="2">
        <v>14</v>
      </c>
      <c r="T6" s="2">
        <v>9</v>
      </c>
      <c r="U6" s="2">
        <v>6</v>
      </c>
      <c r="V6" s="2">
        <v>198</v>
      </c>
      <c r="W6" s="2">
        <v>5</v>
      </c>
      <c r="X6" s="2">
        <v>5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308</v>
      </c>
    </row>
    <row r="7" spans="1:60" x14ac:dyDescent="0.3">
      <c r="A7" t="str">
        <f t="shared" si="0"/>
        <v>001100002</v>
      </c>
      <c r="F7" s="28" t="s">
        <v>287</v>
      </c>
      <c r="G7" s="28" t="s">
        <v>309</v>
      </c>
      <c r="H7" s="28" t="s">
        <v>726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128</v>
      </c>
      <c r="Q7" s="2">
        <v>0</v>
      </c>
      <c r="R7" s="2">
        <v>0</v>
      </c>
      <c r="S7" s="2">
        <v>1</v>
      </c>
      <c r="T7" s="2">
        <v>1</v>
      </c>
      <c r="U7" s="2">
        <v>2</v>
      </c>
      <c r="V7" s="2">
        <v>127</v>
      </c>
      <c r="W7" s="2">
        <v>1</v>
      </c>
      <c r="X7" s="2">
        <v>5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310</v>
      </c>
    </row>
    <row r="8" spans="1:60" x14ac:dyDescent="0.3">
      <c r="A8" t="str">
        <f t="shared" si="0"/>
        <v>001100003</v>
      </c>
      <c r="F8" s="28" t="s">
        <v>287</v>
      </c>
      <c r="G8" s="28" t="s">
        <v>311</v>
      </c>
      <c r="H8" s="28" t="s">
        <v>726</v>
      </c>
      <c r="I8" s="2">
        <v>0</v>
      </c>
      <c r="J8" s="2" t="s">
        <v>1022</v>
      </c>
      <c r="K8" s="2" t="s">
        <v>1023</v>
      </c>
      <c r="L8" s="2" t="s">
        <v>1024</v>
      </c>
      <c r="M8" s="2" t="s">
        <v>1025</v>
      </c>
      <c r="N8" s="2" t="s">
        <v>347</v>
      </c>
      <c r="O8" s="2" t="s">
        <v>343</v>
      </c>
      <c r="P8" s="2">
        <v>41</v>
      </c>
      <c r="Q8" s="2">
        <v>39</v>
      </c>
      <c r="R8" s="2">
        <v>2</v>
      </c>
      <c r="S8" s="2">
        <v>3</v>
      </c>
      <c r="T8" s="2">
        <v>0</v>
      </c>
      <c r="U8" s="2">
        <v>1</v>
      </c>
      <c r="V8" s="2">
        <v>39</v>
      </c>
      <c r="W8" s="2">
        <v>2</v>
      </c>
      <c r="X8" s="2">
        <v>1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313</v>
      </c>
    </row>
    <row r="9" spans="1:60" x14ac:dyDescent="0.3">
      <c r="A9" t="str">
        <f t="shared" si="0"/>
        <v>001100004</v>
      </c>
      <c r="F9" s="28" t="s">
        <v>287</v>
      </c>
      <c r="G9" s="28" t="s">
        <v>314</v>
      </c>
      <c r="H9" s="28" t="s">
        <v>726</v>
      </c>
      <c r="I9" s="2">
        <v>0</v>
      </c>
      <c r="J9" s="2">
        <v>13</v>
      </c>
      <c r="K9" s="2">
        <v>9</v>
      </c>
      <c r="L9" s="2">
        <v>4</v>
      </c>
      <c r="M9" s="2">
        <v>3</v>
      </c>
      <c r="N9" s="2">
        <v>8</v>
      </c>
      <c r="O9" s="2">
        <v>5</v>
      </c>
      <c r="P9" s="2">
        <v>9</v>
      </c>
      <c r="Q9" s="2">
        <v>6</v>
      </c>
      <c r="R9" s="2">
        <v>2</v>
      </c>
      <c r="S9" s="2">
        <v>0</v>
      </c>
      <c r="T9" s="2">
        <v>0</v>
      </c>
      <c r="U9" s="2">
        <v>1</v>
      </c>
      <c r="V9" s="2">
        <v>9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315</v>
      </c>
    </row>
    <row r="10" spans="1:60" x14ac:dyDescent="0.3">
      <c r="A10" t="str">
        <f t="shared" si="0"/>
        <v>001100005</v>
      </c>
      <c r="F10" s="28" t="s">
        <v>287</v>
      </c>
      <c r="G10" s="28" t="s">
        <v>316</v>
      </c>
      <c r="H10" s="28" t="s">
        <v>726</v>
      </c>
      <c r="I10" s="2">
        <v>0</v>
      </c>
      <c r="J10" s="2">
        <v>22</v>
      </c>
      <c r="K10" s="2" t="s">
        <v>1026</v>
      </c>
      <c r="L10" s="2">
        <v>10</v>
      </c>
      <c r="M10" s="2" t="s">
        <v>317</v>
      </c>
      <c r="N10" s="2">
        <v>12</v>
      </c>
      <c r="O10" s="2">
        <v>12</v>
      </c>
      <c r="P10" s="2">
        <v>12</v>
      </c>
      <c r="Q10" s="2">
        <v>6</v>
      </c>
      <c r="R10" s="2">
        <v>6</v>
      </c>
      <c r="S10" s="2">
        <v>0</v>
      </c>
      <c r="T10" s="2">
        <v>0</v>
      </c>
      <c r="U10" s="2">
        <v>0</v>
      </c>
      <c r="V10" s="2">
        <v>12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318</v>
      </c>
    </row>
    <row r="11" spans="1:60" x14ac:dyDescent="0.3">
      <c r="A11" t="str">
        <f t="shared" si="0"/>
        <v>001100006</v>
      </c>
      <c r="F11" s="28" t="s">
        <v>287</v>
      </c>
      <c r="G11" s="28" t="s">
        <v>319</v>
      </c>
      <c r="H11" s="28" t="s">
        <v>726</v>
      </c>
      <c r="I11" s="2">
        <v>0</v>
      </c>
      <c r="J11" s="2" t="s">
        <v>320</v>
      </c>
      <c r="K11" s="2" t="s">
        <v>321</v>
      </c>
      <c r="L11" s="2" t="s">
        <v>320</v>
      </c>
      <c r="M11" s="2" t="s">
        <v>321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322</v>
      </c>
    </row>
    <row r="12" spans="1:60" x14ac:dyDescent="0.3">
      <c r="A12" t="str">
        <f t="shared" si="0"/>
        <v>001100007</v>
      </c>
      <c r="F12" s="28" t="s">
        <v>287</v>
      </c>
      <c r="G12" s="28" t="s">
        <v>323</v>
      </c>
      <c r="H12" s="28" t="s">
        <v>726</v>
      </c>
      <c r="I12" s="2">
        <v>0</v>
      </c>
      <c r="J12" s="2">
        <v>11</v>
      </c>
      <c r="K12" s="2">
        <v>11</v>
      </c>
      <c r="L12" s="2">
        <v>0</v>
      </c>
      <c r="M12" s="2">
        <v>0</v>
      </c>
      <c r="N12" s="2">
        <v>11</v>
      </c>
      <c r="O12" s="2">
        <v>11</v>
      </c>
      <c r="P12" s="2">
        <v>7</v>
      </c>
      <c r="Q12" s="2">
        <v>0</v>
      </c>
      <c r="R12" s="2">
        <v>7</v>
      </c>
      <c r="S12" s="2">
        <v>0</v>
      </c>
      <c r="T12" s="2">
        <v>0</v>
      </c>
      <c r="U12" s="2">
        <v>0</v>
      </c>
      <c r="V12" s="2">
        <v>7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324</v>
      </c>
    </row>
    <row r="13" spans="1:60" x14ac:dyDescent="0.3">
      <c r="A13" t="str">
        <f t="shared" si="0"/>
        <v>001100008</v>
      </c>
      <c r="F13" s="28" t="s">
        <v>287</v>
      </c>
      <c r="G13" s="28" t="s">
        <v>325</v>
      </c>
      <c r="H13" s="28" t="s">
        <v>726</v>
      </c>
      <c r="I13" s="2">
        <v>0</v>
      </c>
      <c r="J13" s="2" t="s">
        <v>326</v>
      </c>
      <c r="K13" s="2" t="s">
        <v>326</v>
      </c>
      <c r="L13" s="2">
        <v>0</v>
      </c>
      <c r="M13" s="2">
        <v>0</v>
      </c>
      <c r="N13" s="2" t="s">
        <v>326</v>
      </c>
      <c r="O13" s="2" t="s">
        <v>326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58</v>
      </c>
    </row>
    <row r="14" spans="1:60" x14ac:dyDescent="0.3">
      <c r="A14" t="str">
        <f t="shared" si="0"/>
        <v>001100011</v>
      </c>
      <c r="F14" s="28" t="s">
        <v>287</v>
      </c>
      <c r="G14" s="28" t="s">
        <v>329</v>
      </c>
      <c r="H14" s="28" t="s">
        <v>726</v>
      </c>
      <c r="I14" s="2">
        <v>0</v>
      </c>
      <c r="J14" s="2">
        <v>1</v>
      </c>
      <c r="K14" s="2">
        <v>0</v>
      </c>
      <c r="L14" s="2">
        <v>1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61</v>
      </c>
    </row>
    <row r="15" spans="1:60" x14ac:dyDescent="0.3">
      <c r="A15" t="str">
        <f t="shared" si="0"/>
        <v>001100014</v>
      </c>
      <c r="F15" s="28" t="s">
        <v>287</v>
      </c>
      <c r="G15" s="28" t="s">
        <v>332</v>
      </c>
      <c r="H15" s="28" t="s">
        <v>726</v>
      </c>
      <c r="I15" s="2">
        <v>0</v>
      </c>
      <c r="J15" s="2" t="s">
        <v>326</v>
      </c>
      <c r="K15" s="2">
        <v>0</v>
      </c>
      <c r="L15" s="2" t="s">
        <v>326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64</v>
      </c>
    </row>
    <row r="16" spans="1:60" x14ac:dyDescent="0.3">
      <c r="A16" t="str">
        <f t="shared" si="0"/>
        <v>001100016</v>
      </c>
      <c r="F16" s="28" t="s">
        <v>287</v>
      </c>
      <c r="G16" s="28" t="s">
        <v>335</v>
      </c>
      <c r="H16" s="28" t="s">
        <v>726</v>
      </c>
      <c r="I16" s="2">
        <v>0</v>
      </c>
      <c r="J16" s="2" t="s">
        <v>495</v>
      </c>
      <c r="K16" s="2">
        <v>2</v>
      </c>
      <c r="L16" s="2" t="s">
        <v>449</v>
      </c>
      <c r="M16" s="2">
        <v>1</v>
      </c>
      <c r="N16" s="2" t="s">
        <v>320</v>
      </c>
      <c r="O16" s="2">
        <v>1</v>
      </c>
      <c r="P16" s="2">
        <v>2</v>
      </c>
      <c r="Q16" s="2">
        <v>1</v>
      </c>
      <c r="R16" s="2">
        <v>1</v>
      </c>
      <c r="S16" s="2">
        <v>0</v>
      </c>
      <c r="T16" s="2">
        <v>0</v>
      </c>
      <c r="U16" s="2">
        <v>0</v>
      </c>
      <c r="V16" s="2">
        <v>2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3">
      <c r="A17" t="str">
        <f t="shared" si="0"/>
        <v>001100018</v>
      </c>
      <c r="F17" s="28" t="s">
        <v>287</v>
      </c>
      <c r="G17" s="28" t="s">
        <v>338</v>
      </c>
      <c r="H17" s="28" t="s">
        <v>726</v>
      </c>
      <c r="I17" s="2">
        <v>0</v>
      </c>
      <c r="J17" s="2" t="s">
        <v>321</v>
      </c>
      <c r="K17" s="2">
        <v>0</v>
      </c>
      <c r="L17" s="2">
        <v>0</v>
      </c>
      <c r="M17" s="2">
        <v>0</v>
      </c>
      <c r="N17" s="2" t="s">
        <v>321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68</v>
      </c>
    </row>
    <row r="18" spans="1:58" x14ac:dyDescent="0.3">
      <c r="A18" t="str">
        <f t="shared" si="0"/>
        <v>001100019</v>
      </c>
      <c r="F18" s="28" t="s">
        <v>287</v>
      </c>
      <c r="G18" s="28" t="s">
        <v>339</v>
      </c>
      <c r="H18" s="28" t="s">
        <v>726</v>
      </c>
      <c r="I18" s="2">
        <v>0</v>
      </c>
      <c r="J18" s="2">
        <v>3</v>
      </c>
      <c r="K18" s="2">
        <v>3</v>
      </c>
      <c r="L18" s="2">
        <v>1</v>
      </c>
      <c r="M18" s="2">
        <v>1</v>
      </c>
      <c r="N18" s="2">
        <v>2</v>
      </c>
      <c r="O18" s="2">
        <v>2</v>
      </c>
      <c r="P18" s="2">
        <v>3</v>
      </c>
      <c r="Q18" s="2">
        <v>1</v>
      </c>
      <c r="R18" s="2">
        <v>2</v>
      </c>
      <c r="S18" s="2">
        <v>0</v>
      </c>
      <c r="T18" s="2">
        <v>0</v>
      </c>
      <c r="U18" s="2">
        <v>0</v>
      </c>
      <c r="V18" s="2">
        <v>3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69</v>
      </c>
    </row>
    <row r="19" spans="1:58" x14ac:dyDescent="0.3">
      <c r="A19" t="str">
        <f t="shared" si="0"/>
        <v>001100020</v>
      </c>
      <c r="F19" s="28" t="s">
        <v>287</v>
      </c>
      <c r="G19" s="28" t="s">
        <v>340</v>
      </c>
      <c r="H19" s="28" t="s">
        <v>726</v>
      </c>
      <c r="I19" s="2">
        <v>0</v>
      </c>
      <c r="J19" s="2" t="s">
        <v>341</v>
      </c>
      <c r="K19" s="2" t="s">
        <v>342</v>
      </c>
      <c r="L19" s="2" t="s">
        <v>495</v>
      </c>
      <c r="M19" s="2" t="s">
        <v>343</v>
      </c>
      <c r="N19" s="2">
        <v>1</v>
      </c>
      <c r="O19" s="2">
        <v>1</v>
      </c>
      <c r="P19" s="2">
        <v>3</v>
      </c>
      <c r="Q19" s="2">
        <v>2</v>
      </c>
      <c r="R19" s="2">
        <v>1</v>
      </c>
      <c r="S19" s="2">
        <v>0</v>
      </c>
      <c r="T19" s="2">
        <v>0</v>
      </c>
      <c r="U19" s="2">
        <v>0</v>
      </c>
      <c r="V19" s="2">
        <v>3</v>
      </c>
      <c r="W19" s="2">
        <v>0</v>
      </c>
      <c r="X19" s="2">
        <v>1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70</v>
      </c>
    </row>
    <row r="20" spans="1:58" x14ac:dyDescent="0.3">
      <c r="A20" t="str">
        <f t="shared" si="0"/>
        <v>001100021</v>
      </c>
      <c r="F20" s="28" t="s">
        <v>287</v>
      </c>
      <c r="G20" s="28" t="s">
        <v>344</v>
      </c>
      <c r="H20" s="28" t="s">
        <v>726</v>
      </c>
      <c r="I20" s="2">
        <v>0</v>
      </c>
      <c r="J20" s="2" t="s">
        <v>326</v>
      </c>
      <c r="K20" s="2" t="s">
        <v>326</v>
      </c>
      <c r="L20" s="2" t="s">
        <v>326</v>
      </c>
      <c r="M20" s="2" t="s">
        <v>326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71</v>
      </c>
    </row>
    <row r="21" spans="1:58" x14ac:dyDescent="0.3">
      <c r="A21" t="str">
        <f t="shared" si="0"/>
        <v>001100022</v>
      </c>
      <c r="F21" s="28" t="s">
        <v>287</v>
      </c>
      <c r="G21" s="28" t="s">
        <v>345</v>
      </c>
      <c r="H21" s="28" t="s">
        <v>726</v>
      </c>
      <c r="I21" s="2">
        <v>0</v>
      </c>
      <c r="J21" s="2" t="s">
        <v>1027</v>
      </c>
      <c r="K21" s="2" t="s">
        <v>346</v>
      </c>
      <c r="L21" s="2" t="s">
        <v>445</v>
      </c>
      <c r="M21" s="2" t="s">
        <v>347</v>
      </c>
      <c r="N21" s="2">
        <v>6</v>
      </c>
      <c r="O21" s="2">
        <v>6</v>
      </c>
      <c r="P21" s="2">
        <v>5</v>
      </c>
      <c r="Q21" s="2">
        <v>2</v>
      </c>
      <c r="R21" s="2">
        <v>3</v>
      </c>
      <c r="S21" s="2">
        <v>0</v>
      </c>
      <c r="T21" s="2">
        <v>0</v>
      </c>
      <c r="U21" s="2">
        <v>1</v>
      </c>
      <c r="V21" s="2">
        <v>5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348</v>
      </c>
    </row>
    <row r="22" spans="1:58" x14ac:dyDescent="0.3">
      <c r="A22" t="str">
        <f t="shared" si="0"/>
        <v>001100030</v>
      </c>
      <c r="F22" s="28" t="s">
        <v>287</v>
      </c>
      <c r="G22" s="28" t="s">
        <v>358</v>
      </c>
      <c r="H22" s="28" t="s">
        <v>726</v>
      </c>
      <c r="I22" s="2">
        <v>0</v>
      </c>
      <c r="J22" s="2" t="s">
        <v>445</v>
      </c>
      <c r="K22" s="2" t="s">
        <v>362</v>
      </c>
      <c r="L22" s="2" t="s">
        <v>445</v>
      </c>
      <c r="M22" s="2" t="s">
        <v>362</v>
      </c>
      <c r="N22" s="2">
        <v>0</v>
      </c>
      <c r="O22" s="2">
        <v>0</v>
      </c>
      <c r="P22" s="2">
        <v>4</v>
      </c>
      <c r="Q22" s="2">
        <v>4</v>
      </c>
      <c r="R22" s="2">
        <v>0</v>
      </c>
      <c r="S22" s="2">
        <v>0</v>
      </c>
      <c r="T22" s="2">
        <v>0</v>
      </c>
      <c r="U22" s="2">
        <v>0</v>
      </c>
      <c r="V22" s="2">
        <v>4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77</v>
      </c>
    </row>
    <row r="23" spans="1:58" x14ac:dyDescent="0.3">
      <c r="A23" t="str">
        <f t="shared" si="0"/>
        <v>001100031</v>
      </c>
      <c r="F23" s="28" t="s">
        <v>287</v>
      </c>
      <c r="G23" s="28" t="s">
        <v>359</v>
      </c>
      <c r="H23" s="28" t="s">
        <v>726</v>
      </c>
      <c r="I23" s="2">
        <v>0</v>
      </c>
      <c r="J23" s="2" t="s">
        <v>360</v>
      </c>
      <c r="K23" s="2" t="s">
        <v>360</v>
      </c>
      <c r="L23" s="2" t="s">
        <v>361</v>
      </c>
      <c r="M23" s="2" t="s">
        <v>361</v>
      </c>
      <c r="N23" s="2" t="s">
        <v>362</v>
      </c>
      <c r="O23" s="2" t="s">
        <v>362</v>
      </c>
      <c r="P23" s="2">
        <v>6</v>
      </c>
      <c r="Q23" s="2">
        <v>4</v>
      </c>
      <c r="R23" s="2">
        <v>2</v>
      </c>
      <c r="S23" s="2">
        <v>1</v>
      </c>
      <c r="T23" s="2">
        <v>0</v>
      </c>
      <c r="U23" s="2">
        <v>0</v>
      </c>
      <c r="V23" s="2">
        <v>6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78</v>
      </c>
    </row>
    <row r="24" spans="1:58" x14ac:dyDescent="0.3">
      <c r="A24" t="str">
        <f t="shared" si="0"/>
        <v>001100033</v>
      </c>
      <c r="F24" s="28" t="s">
        <v>287</v>
      </c>
      <c r="G24" s="28" t="s">
        <v>364</v>
      </c>
      <c r="H24" s="28" t="s">
        <v>726</v>
      </c>
      <c r="I24" s="2">
        <v>0</v>
      </c>
      <c r="J24" s="2" t="s">
        <v>365</v>
      </c>
      <c r="K24" s="2" t="s">
        <v>365</v>
      </c>
      <c r="L24" s="2">
        <v>0</v>
      </c>
      <c r="M24" s="2">
        <v>0</v>
      </c>
      <c r="N24" s="2" t="s">
        <v>365</v>
      </c>
      <c r="O24" s="2" t="s">
        <v>365</v>
      </c>
      <c r="P24" s="2">
        <v>3</v>
      </c>
      <c r="Q24" s="2">
        <v>0</v>
      </c>
      <c r="R24" s="2">
        <v>3</v>
      </c>
      <c r="S24" s="2">
        <v>0</v>
      </c>
      <c r="T24" s="2">
        <v>0</v>
      </c>
      <c r="U24" s="2">
        <v>0</v>
      </c>
      <c r="V24" s="2">
        <v>3</v>
      </c>
      <c r="W24" s="2">
        <v>0</v>
      </c>
      <c r="X24" s="2">
        <v>1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80</v>
      </c>
    </row>
    <row r="25" spans="1:58" x14ac:dyDescent="0.3">
      <c r="A25" t="str">
        <f t="shared" si="0"/>
        <v>001100035</v>
      </c>
      <c r="F25" s="28" t="s">
        <v>287</v>
      </c>
      <c r="G25" s="28" t="s">
        <v>367</v>
      </c>
      <c r="H25" s="28" t="s">
        <v>726</v>
      </c>
      <c r="I25" s="2">
        <v>0</v>
      </c>
      <c r="J25" s="2">
        <v>7</v>
      </c>
      <c r="K25" s="2" t="s">
        <v>342</v>
      </c>
      <c r="L25" s="2">
        <v>7</v>
      </c>
      <c r="M25" s="2" t="s">
        <v>342</v>
      </c>
      <c r="N25" s="2">
        <v>0</v>
      </c>
      <c r="O25" s="2">
        <v>0</v>
      </c>
      <c r="P25" s="2">
        <v>3</v>
      </c>
      <c r="Q25" s="2">
        <v>3</v>
      </c>
      <c r="R25" s="2">
        <v>0</v>
      </c>
      <c r="S25" s="2">
        <v>1</v>
      </c>
      <c r="T25" s="2">
        <v>0</v>
      </c>
      <c r="U25" s="2">
        <v>0</v>
      </c>
      <c r="V25" s="2">
        <v>2</v>
      </c>
      <c r="W25" s="2">
        <v>1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82</v>
      </c>
    </row>
    <row r="26" spans="1:58" x14ac:dyDescent="0.3">
      <c r="A26" t="str">
        <f t="shared" si="0"/>
        <v>001100036</v>
      </c>
      <c r="F26" s="28" t="s">
        <v>287</v>
      </c>
      <c r="G26" s="28" t="s">
        <v>368</v>
      </c>
      <c r="H26" s="28" t="s">
        <v>726</v>
      </c>
      <c r="I26" s="2">
        <v>0</v>
      </c>
      <c r="J26" s="2">
        <v>2</v>
      </c>
      <c r="K26" s="2">
        <v>2</v>
      </c>
      <c r="L26" s="2">
        <v>2</v>
      </c>
      <c r="M26" s="2">
        <v>2</v>
      </c>
      <c r="N26" s="2">
        <v>0</v>
      </c>
      <c r="O26" s="2">
        <v>0</v>
      </c>
      <c r="P26" s="2">
        <v>1</v>
      </c>
      <c r="Q26" s="2">
        <v>1</v>
      </c>
      <c r="R26" s="2">
        <v>0</v>
      </c>
      <c r="S26" s="2">
        <v>0</v>
      </c>
      <c r="T26" s="2">
        <v>0</v>
      </c>
      <c r="U26" s="2">
        <v>0</v>
      </c>
      <c r="V26" s="2">
        <v>1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83</v>
      </c>
    </row>
    <row r="27" spans="1:58" x14ac:dyDescent="0.3">
      <c r="A27" t="str">
        <f t="shared" si="0"/>
        <v>001100038</v>
      </c>
      <c r="F27" s="28" t="s">
        <v>287</v>
      </c>
      <c r="G27" s="28" t="s">
        <v>370</v>
      </c>
      <c r="H27" s="28" t="s">
        <v>726</v>
      </c>
      <c r="I27" s="2">
        <v>0</v>
      </c>
      <c r="J27" s="2">
        <v>1</v>
      </c>
      <c r="K27" s="2">
        <v>0</v>
      </c>
      <c r="L27" s="2">
        <v>1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1028</v>
      </c>
    </row>
    <row r="28" spans="1:58" x14ac:dyDescent="0.3">
      <c r="A28" t="str">
        <f t="shared" si="0"/>
        <v>001100040</v>
      </c>
      <c r="F28" s="28" t="s">
        <v>287</v>
      </c>
      <c r="G28" s="28" t="s">
        <v>373</v>
      </c>
      <c r="H28" s="28" t="s">
        <v>726</v>
      </c>
      <c r="I28" s="2">
        <v>0</v>
      </c>
      <c r="J28" s="2">
        <v>4</v>
      </c>
      <c r="K28" s="2" t="s">
        <v>342</v>
      </c>
      <c r="L28" s="2">
        <v>4</v>
      </c>
      <c r="M28" s="2" t="s">
        <v>342</v>
      </c>
      <c r="N28" s="2">
        <v>0</v>
      </c>
      <c r="O28" s="2">
        <v>0</v>
      </c>
      <c r="P28" s="2">
        <v>4</v>
      </c>
      <c r="Q28" s="2">
        <v>4</v>
      </c>
      <c r="R28" s="2">
        <v>0</v>
      </c>
      <c r="S28" s="2">
        <v>0</v>
      </c>
      <c r="T28" s="2">
        <v>0</v>
      </c>
      <c r="U28" s="2">
        <v>0</v>
      </c>
      <c r="V28" s="2">
        <v>4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372</v>
      </c>
    </row>
    <row r="29" spans="1:58" x14ac:dyDescent="0.3">
      <c r="A29" t="str">
        <f t="shared" si="0"/>
        <v>001100041</v>
      </c>
      <c r="F29" s="28" t="s">
        <v>287</v>
      </c>
      <c r="G29" s="28" t="s">
        <v>375</v>
      </c>
      <c r="H29" s="28" t="s">
        <v>726</v>
      </c>
      <c r="I29" s="2">
        <v>0</v>
      </c>
      <c r="J29" s="2">
        <v>5</v>
      </c>
      <c r="K29" s="2">
        <v>5</v>
      </c>
      <c r="L29" s="2">
        <v>5</v>
      </c>
      <c r="M29" s="2">
        <v>5</v>
      </c>
      <c r="N29" s="2">
        <v>0</v>
      </c>
      <c r="O29" s="2">
        <v>0</v>
      </c>
      <c r="P29" s="2">
        <v>4</v>
      </c>
      <c r="Q29" s="2">
        <v>4</v>
      </c>
      <c r="R29" s="2">
        <v>0</v>
      </c>
      <c r="S29" s="2">
        <v>0</v>
      </c>
      <c r="T29" s="2">
        <v>0</v>
      </c>
      <c r="U29" s="2">
        <v>0</v>
      </c>
      <c r="V29" s="2">
        <v>4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374</v>
      </c>
    </row>
    <row r="30" spans="1:58" x14ac:dyDescent="0.3">
      <c r="A30" t="str">
        <f t="shared" si="0"/>
        <v>001100044</v>
      </c>
      <c r="F30" s="28" t="s">
        <v>287</v>
      </c>
      <c r="G30" s="28" t="s">
        <v>378</v>
      </c>
      <c r="H30" s="28" t="s">
        <v>726</v>
      </c>
      <c r="I30" s="2">
        <v>0</v>
      </c>
      <c r="J30" s="2">
        <v>1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88</v>
      </c>
    </row>
    <row r="31" spans="1:58" x14ac:dyDescent="0.3">
      <c r="A31" t="str">
        <f t="shared" si="0"/>
        <v>001100045</v>
      </c>
      <c r="F31" s="28" t="s">
        <v>287</v>
      </c>
      <c r="G31" s="28" t="s">
        <v>379</v>
      </c>
      <c r="H31" s="28" t="s">
        <v>726</v>
      </c>
      <c r="I31" s="2">
        <v>0</v>
      </c>
      <c r="J31" s="2">
        <v>41</v>
      </c>
      <c r="K31" s="2" t="s">
        <v>1029</v>
      </c>
      <c r="L31" s="2" t="s">
        <v>1030</v>
      </c>
      <c r="M31" s="2" t="s">
        <v>1031</v>
      </c>
      <c r="N31" s="2" t="s">
        <v>382</v>
      </c>
      <c r="O31" s="2" t="s">
        <v>382</v>
      </c>
      <c r="P31" s="2">
        <v>23</v>
      </c>
      <c r="Q31" s="2">
        <v>21</v>
      </c>
      <c r="R31" s="2">
        <v>2</v>
      </c>
      <c r="S31" s="2">
        <v>1</v>
      </c>
      <c r="T31" s="2">
        <v>2</v>
      </c>
      <c r="U31" s="2">
        <v>0</v>
      </c>
      <c r="V31" s="2">
        <v>21</v>
      </c>
      <c r="W31" s="2">
        <v>2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89</v>
      </c>
    </row>
    <row r="32" spans="1:58" x14ac:dyDescent="0.3">
      <c r="A32" t="str">
        <f t="shared" si="0"/>
        <v>001100046</v>
      </c>
      <c r="F32" s="28" t="s">
        <v>287</v>
      </c>
      <c r="G32" s="28" t="s">
        <v>384</v>
      </c>
      <c r="H32" s="28" t="s">
        <v>726</v>
      </c>
      <c r="I32" s="2">
        <v>0</v>
      </c>
      <c r="J32" s="2">
        <v>14</v>
      </c>
      <c r="K32" s="2">
        <v>13</v>
      </c>
      <c r="L32" s="2">
        <v>14</v>
      </c>
      <c r="M32" s="2">
        <v>13</v>
      </c>
      <c r="N32" s="2">
        <v>0</v>
      </c>
      <c r="O32" s="2">
        <v>0</v>
      </c>
      <c r="P32" s="2">
        <v>13</v>
      </c>
      <c r="Q32" s="2">
        <v>13</v>
      </c>
      <c r="R32" s="2">
        <v>0</v>
      </c>
      <c r="S32" s="2">
        <v>0</v>
      </c>
      <c r="T32" s="2">
        <v>0</v>
      </c>
      <c r="U32" s="2">
        <v>0</v>
      </c>
      <c r="V32" s="2">
        <v>12</v>
      </c>
      <c r="W32" s="2">
        <v>1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383</v>
      </c>
    </row>
    <row r="33" spans="1:58" x14ac:dyDescent="0.3">
      <c r="A33" t="str">
        <f t="shared" si="0"/>
        <v>001100050</v>
      </c>
      <c r="F33" s="28" t="s">
        <v>287</v>
      </c>
      <c r="G33" s="28" t="s">
        <v>391</v>
      </c>
      <c r="H33" s="28" t="s">
        <v>726</v>
      </c>
      <c r="I33" s="2">
        <v>0</v>
      </c>
      <c r="J33" s="2" t="s">
        <v>320</v>
      </c>
      <c r="K33" s="2">
        <v>0</v>
      </c>
      <c r="L33" s="2" t="s">
        <v>320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90</v>
      </c>
    </row>
    <row r="34" spans="1:58" x14ac:dyDescent="0.3">
      <c r="A34" t="str">
        <f t="shared" si="0"/>
        <v>001100053</v>
      </c>
      <c r="F34" s="28" t="s">
        <v>287</v>
      </c>
      <c r="G34" s="28" t="s">
        <v>395</v>
      </c>
      <c r="H34" s="28" t="s">
        <v>726</v>
      </c>
      <c r="I34" s="2">
        <v>0</v>
      </c>
      <c r="J34" s="2">
        <v>1</v>
      </c>
      <c r="K34" s="2">
        <v>0</v>
      </c>
      <c r="L34" s="2">
        <v>1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92</v>
      </c>
    </row>
    <row r="35" spans="1:58" x14ac:dyDescent="0.3">
      <c r="A35" t="str">
        <f t="shared" si="0"/>
        <v>001100055</v>
      </c>
      <c r="F35" s="28" t="s">
        <v>287</v>
      </c>
      <c r="G35" s="28" t="s">
        <v>398</v>
      </c>
      <c r="H35" s="28" t="s">
        <v>726</v>
      </c>
      <c r="I35" s="2">
        <v>0</v>
      </c>
      <c r="J35" s="2" t="s">
        <v>326</v>
      </c>
      <c r="K35" s="2" t="s">
        <v>326</v>
      </c>
      <c r="L35" s="2" t="s">
        <v>326</v>
      </c>
      <c r="M35" s="2" t="s">
        <v>326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93</v>
      </c>
    </row>
    <row r="36" spans="1:58" x14ac:dyDescent="0.3">
      <c r="A36" t="str">
        <f t="shared" si="0"/>
        <v>001100057</v>
      </c>
      <c r="F36" s="28" t="s">
        <v>287</v>
      </c>
      <c r="G36" s="28" t="s">
        <v>402</v>
      </c>
      <c r="H36" s="28" t="s">
        <v>726</v>
      </c>
      <c r="I36" s="2">
        <v>0</v>
      </c>
      <c r="J36" s="2">
        <v>1</v>
      </c>
      <c r="K36" s="2">
        <v>0</v>
      </c>
      <c r="L36" s="2">
        <v>1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401</v>
      </c>
    </row>
    <row r="37" spans="1:58" x14ac:dyDescent="0.3">
      <c r="A37" t="str">
        <f t="shared" si="0"/>
        <v>001100060</v>
      </c>
      <c r="F37" s="28" t="s">
        <v>287</v>
      </c>
      <c r="G37" s="28" t="s">
        <v>407</v>
      </c>
      <c r="H37" s="28" t="s">
        <v>726</v>
      </c>
      <c r="I37" s="2">
        <v>0</v>
      </c>
      <c r="J37" s="2" t="s">
        <v>408</v>
      </c>
      <c r="K37" s="2" t="s">
        <v>326</v>
      </c>
      <c r="L37" s="2" t="s">
        <v>320</v>
      </c>
      <c r="M37" s="2">
        <v>0</v>
      </c>
      <c r="N37" s="2" t="s">
        <v>326</v>
      </c>
      <c r="O37" s="2" t="s">
        <v>326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94</v>
      </c>
    </row>
    <row r="38" spans="1:58" x14ac:dyDescent="0.3">
      <c r="A38" t="str">
        <f t="shared" si="0"/>
        <v>001100064</v>
      </c>
      <c r="F38" s="28" t="s">
        <v>287</v>
      </c>
      <c r="G38" s="28" t="s">
        <v>415</v>
      </c>
      <c r="H38" s="28" t="s">
        <v>726</v>
      </c>
      <c r="I38" s="2">
        <v>0</v>
      </c>
      <c r="J38" s="2">
        <v>3</v>
      </c>
      <c r="K38" s="2">
        <v>3</v>
      </c>
      <c r="L38" s="2">
        <v>3</v>
      </c>
      <c r="M38" s="2">
        <v>3</v>
      </c>
      <c r="N38" s="2">
        <v>0</v>
      </c>
      <c r="O38" s="2">
        <v>0</v>
      </c>
      <c r="P38" s="2">
        <v>1</v>
      </c>
      <c r="Q38" s="2">
        <v>1</v>
      </c>
      <c r="R38" s="2">
        <v>0</v>
      </c>
      <c r="S38" s="2">
        <v>0</v>
      </c>
      <c r="T38" s="2">
        <v>0</v>
      </c>
      <c r="U38" s="2">
        <v>0</v>
      </c>
      <c r="V38" s="2">
        <v>1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414</v>
      </c>
    </row>
    <row r="39" spans="1:58" x14ac:dyDescent="0.3">
      <c r="A39" t="str">
        <f t="shared" si="0"/>
        <v>001100066</v>
      </c>
      <c r="F39" s="28" t="s">
        <v>287</v>
      </c>
      <c r="G39" s="28" t="s">
        <v>417</v>
      </c>
      <c r="H39" s="28" t="s">
        <v>726</v>
      </c>
      <c r="I39" s="2">
        <v>0</v>
      </c>
      <c r="J39" s="2" t="s">
        <v>326</v>
      </c>
      <c r="K39" s="2" t="s">
        <v>321</v>
      </c>
      <c r="L39" s="2" t="s">
        <v>326</v>
      </c>
      <c r="M39" s="2" t="s">
        <v>321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97</v>
      </c>
    </row>
    <row r="40" spans="1:58" x14ac:dyDescent="0.3">
      <c r="A40" t="str">
        <f t="shared" si="0"/>
        <v>001100067</v>
      </c>
      <c r="F40" s="28" t="s">
        <v>287</v>
      </c>
      <c r="G40" s="28" t="s">
        <v>418</v>
      </c>
      <c r="H40" s="28" t="s">
        <v>726</v>
      </c>
      <c r="I40" s="2">
        <v>0</v>
      </c>
      <c r="J40" s="2" t="s">
        <v>419</v>
      </c>
      <c r="K40" s="2" t="s">
        <v>420</v>
      </c>
      <c r="L40" s="2" t="s">
        <v>320</v>
      </c>
      <c r="M40" s="2">
        <v>1</v>
      </c>
      <c r="N40" s="2" t="s">
        <v>421</v>
      </c>
      <c r="O40" s="2" t="s">
        <v>421</v>
      </c>
      <c r="P40" s="2">
        <v>3</v>
      </c>
      <c r="Q40" s="2">
        <v>2</v>
      </c>
      <c r="R40" s="2">
        <v>1</v>
      </c>
      <c r="S40" s="2">
        <v>0</v>
      </c>
      <c r="T40" s="2">
        <v>0</v>
      </c>
      <c r="U40" s="2">
        <v>1</v>
      </c>
      <c r="V40" s="2">
        <v>3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98</v>
      </c>
    </row>
    <row r="41" spans="1:58" x14ac:dyDescent="0.3">
      <c r="A41" t="str">
        <f t="shared" si="0"/>
        <v>001100068</v>
      </c>
      <c r="F41" s="28" t="s">
        <v>287</v>
      </c>
      <c r="G41" s="28" t="s">
        <v>422</v>
      </c>
      <c r="H41" s="28" t="s">
        <v>726</v>
      </c>
      <c r="I41" s="2">
        <v>0</v>
      </c>
      <c r="J41" s="2">
        <v>1</v>
      </c>
      <c r="K41" s="2">
        <v>1</v>
      </c>
      <c r="L41" s="2">
        <v>1</v>
      </c>
      <c r="M41" s="2">
        <v>1</v>
      </c>
      <c r="N41" s="2">
        <v>0</v>
      </c>
      <c r="O41" s="2">
        <v>0</v>
      </c>
      <c r="P41" s="2">
        <v>1</v>
      </c>
      <c r="Q41" s="2">
        <v>1</v>
      </c>
      <c r="R41" s="2">
        <v>0</v>
      </c>
      <c r="S41" s="2">
        <v>0</v>
      </c>
      <c r="T41" s="2">
        <v>0</v>
      </c>
      <c r="U41" s="2">
        <v>0</v>
      </c>
      <c r="V41" s="2">
        <v>1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99</v>
      </c>
    </row>
    <row r="42" spans="1:58" x14ac:dyDescent="0.3">
      <c r="A42" t="str">
        <f t="shared" si="0"/>
        <v>001100069</v>
      </c>
      <c r="F42" s="28" t="s">
        <v>287</v>
      </c>
      <c r="G42" s="28" t="s">
        <v>424</v>
      </c>
      <c r="H42" s="28" t="s">
        <v>726</v>
      </c>
      <c r="I42" s="2">
        <v>0</v>
      </c>
      <c r="J42" s="2" t="s">
        <v>321</v>
      </c>
      <c r="K42" s="2" t="s">
        <v>321</v>
      </c>
      <c r="L42" s="2" t="s">
        <v>321</v>
      </c>
      <c r="M42" s="2" t="s">
        <v>321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423</v>
      </c>
    </row>
    <row r="43" spans="1:58" x14ac:dyDescent="0.3">
      <c r="A43" t="str">
        <f t="shared" si="0"/>
        <v>001100071</v>
      </c>
      <c r="F43" s="28" t="s">
        <v>287</v>
      </c>
      <c r="G43" s="28" t="s">
        <v>427</v>
      </c>
      <c r="H43" s="28" t="s">
        <v>726</v>
      </c>
      <c r="I43" s="2">
        <v>0</v>
      </c>
      <c r="J43" s="2" t="s">
        <v>320</v>
      </c>
      <c r="K43" s="2" t="s">
        <v>320</v>
      </c>
      <c r="L43" s="2" t="s">
        <v>320</v>
      </c>
      <c r="M43" s="2" t="s">
        <v>320</v>
      </c>
      <c r="N43" s="2">
        <v>0</v>
      </c>
      <c r="O43" s="2">
        <v>0</v>
      </c>
      <c r="P43" s="2">
        <v>1</v>
      </c>
      <c r="Q43" s="2">
        <v>1</v>
      </c>
      <c r="R43" s="2">
        <v>0</v>
      </c>
      <c r="S43" s="2">
        <v>1</v>
      </c>
      <c r="T43" s="2">
        <v>0</v>
      </c>
      <c r="U43" s="2">
        <v>0</v>
      </c>
      <c r="V43" s="2">
        <v>1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426</v>
      </c>
    </row>
    <row r="44" spans="1:58" x14ac:dyDescent="0.3">
      <c r="A44" t="str">
        <f t="shared" si="0"/>
        <v>001100073</v>
      </c>
      <c r="F44" s="28" t="s">
        <v>287</v>
      </c>
      <c r="G44" s="28" t="s">
        <v>430</v>
      </c>
      <c r="H44" s="28" t="s">
        <v>726</v>
      </c>
      <c r="I44" s="2">
        <v>0</v>
      </c>
      <c r="J44" s="2">
        <v>8</v>
      </c>
      <c r="K44" s="2">
        <v>8</v>
      </c>
      <c r="L44" s="2" t="s">
        <v>343</v>
      </c>
      <c r="M44" s="2" t="s">
        <v>343</v>
      </c>
      <c r="N44" s="2" t="s">
        <v>431</v>
      </c>
      <c r="O44" s="2" t="s">
        <v>431</v>
      </c>
      <c r="P44" s="2">
        <v>3</v>
      </c>
      <c r="Q44" s="2">
        <v>2</v>
      </c>
      <c r="R44" s="2">
        <v>1</v>
      </c>
      <c r="S44" s="2">
        <v>0</v>
      </c>
      <c r="T44" s="2">
        <v>0</v>
      </c>
      <c r="U44" s="2">
        <v>0</v>
      </c>
      <c r="V44" s="2">
        <v>3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429</v>
      </c>
    </row>
    <row r="45" spans="1:58" x14ac:dyDescent="0.3">
      <c r="A45" t="str">
        <f t="shared" si="0"/>
        <v>001100074</v>
      </c>
      <c r="F45" s="28" t="s">
        <v>287</v>
      </c>
      <c r="G45" s="28" t="s">
        <v>432</v>
      </c>
      <c r="H45" s="28" t="s">
        <v>726</v>
      </c>
      <c r="I45" s="2">
        <v>0</v>
      </c>
      <c r="J45" s="2">
        <v>1</v>
      </c>
      <c r="K45" s="2">
        <v>1</v>
      </c>
      <c r="L45" s="2">
        <v>1</v>
      </c>
      <c r="M45" s="2">
        <v>1</v>
      </c>
      <c r="N45" s="2">
        <v>0</v>
      </c>
      <c r="O45" s="2">
        <v>0</v>
      </c>
      <c r="P45" s="2">
        <v>1</v>
      </c>
      <c r="Q45" s="2">
        <v>1</v>
      </c>
      <c r="R45" s="2">
        <v>0</v>
      </c>
      <c r="S45" s="2">
        <v>0</v>
      </c>
      <c r="T45" s="2">
        <v>0</v>
      </c>
      <c r="U45" s="2">
        <v>0</v>
      </c>
      <c r="V45" s="2">
        <v>1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102</v>
      </c>
    </row>
    <row r="46" spans="1:58" x14ac:dyDescent="0.3">
      <c r="A46" t="str">
        <f t="shared" si="0"/>
        <v>001100076</v>
      </c>
      <c r="F46" s="28" t="s">
        <v>287</v>
      </c>
      <c r="G46" s="28" t="s">
        <v>436</v>
      </c>
      <c r="H46" s="28" t="s">
        <v>726</v>
      </c>
      <c r="I46" s="2">
        <v>0</v>
      </c>
      <c r="J46" s="2" t="s">
        <v>321</v>
      </c>
      <c r="K46" s="2" t="s">
        <v>321</v>
      </c>
      <c r="L46" s="2" t="s">
        <v>321</v>
      </c>
      <c r="M46" s="2" t="s">
        <v>321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435</v>
      </c>
    </row>
    <row r="47" spans="1:58" x14ac:dyDescent="0.3">
      <c r="A47" t="str">
        <f t="shared" si="0"/>
        <v>001100079</v>
      </c>
      <c r="F47" s="28" t="s">
        <v>287</v>
      </c>
      <c r="G47" s="28" t="s">
        <v>439</v>
      </c>
      <c r="H47" s="28" t="s">
        <v>726</v>
      </c>
      <c r="I47" s="2">
        <v>0</v>
      </c>
      <c r="J47" s="2">
        <v>1</v>
      </c>
      <c r="K47" s="2">
        <v>1</v>
      </c>
      <c r="L47" s="2">
        <v>1</v>
      </c>
      <c r="M47" s="2">
        <v>1</v>
      </c>
      <c r="N47" s="2">
        <v>0</v>
      </c>
      <c r="O47" s="2">
        <v>0</v>
      </c>
      <c r="P47" s="2">
        <v>1</v>
      </c>
      <c r="Q47" s="2">
        <v>1</v>
      </c>
      <c r="R47" s="2">
        <v>0</v>
      </c>
      <c r="S47" s="2">
        <v>0</v>
      </c>
      <c r="T47" s="2">
        <v>0</v>
      </c>
      <c r="U47" s="2">
        <v>0</v>
      </c>
      <c r="V47" s="2">
        <v>1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105</v>
      </c>
    </row>
    <row r="48" spans="1:58" x14ac:dyDescent="0.3">
      <c r="A48" t="str">
        <f t="shared" si="0"/>
        <v>001100080</v>
      </c>
      <c r="F48" s="28" t="s">
        <v>287</v>
      </c>
      <c r="G48" s="28" t="s">
        <v>440</v>
      </c>
      <c r="H48" s="28" t="s">
        <v>726</v>
      </c>
      <c r="I48" s="2">
        <v>0</v>
      </c>
      <c r="J48" s="2" t="s">
        <v>346</v>
      </c>
      <c r="K48" s="2" t="s">
        <v>317</v>
      </c>
      <c r="L48" s="2" t="s">
        <v>441</v>
      </c>
      <c r="M48" s="2">
        <v>5</v>
      </c>
      <c r="N48" s="2">
        <v>4</v>
      </c>
      <c r="O48" s="2" t="s">
        <v>342</v>
      </c>
      <c r="P48" s="2">
        <v>8</v>
      </c>
      <c r="Q48" s="2">
        <v>5</v>
      </c>
      <c r="R48" s="2">
        <v>3</v>
      </c>
      <c r="S48" s="2">
        <v>1</v>
      </c>
      <c r="T48" s="2">
        <v>0</v>
      </c>
      <c r="U48" s="2">
        <v>0</v>
      </c>
      <c r="V48" s="2">
        <v>8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106</v>
      </c>
    </row>
    <row r="49" spans="1:58" x14ac:dyDescent="0.3">
      <c r="A49" t="str">
        <f t="shared" si="0"/>
        <v>001100083</v>
      </c>
      <c r="F49" s="28" t="s">
        <v>287</v>
      </c>
      <c r="G49" s="28" t="s">
        <v>444</v>
      </c>
      <c r="H49" s="28" t="s">
        <v>726</v>
      </c>
      <c r="I49" s="2">
        <v>0</v>
      </c>
      <c r="J49" s="2" t="s">
        <v>445</v>
      </c>
      <c r="K49" s="2" t="s">
        <v>445</v>
      </c>
      <c r="L49" s="2">
        <v>0</v>
      </c>
      <c r="M49" s="2">
        <v>0</v>
      </c>
      <c r="N49" s="2">
        <v>0</v>
      </c>
      <c r="O49" s="2">
        <v>0</v>
      </c>
      <c r="P49" s="2">
        <v>4</v>
      </c>
      <c r="Q49" s="2">
        <v>0</v>
      </c>
      <c r="R49" s="2">
        <v>0</v>
      </c>
      <c r="S49" s="2">
        <v>2</v>
      </c>
      <c r="T49" s="2">
        <v>0</v>
      </c>
      <c r="U49" s="2">
        <v>0</v>
      </c>
      <c r="V49" s="2">
        <v>4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109</v>
      </c>
    </row>
    <row r="50" spans="1:58" x14ac:dyDescent="0.3">
      <c r="A50" t="str">
        <f t="shared" si="0"/>
        <v>001100085</v>
      </c>
      <c r="F50" s="28" t="s">
        <v>287</v>
      </c>
      <c r="G50" s="28" t="s">
        <v>448</v>
      </c>
      <c r="H50" s="28" t="s">
        <v>726</v>
      </c>
      <c r="I50" s="2">
        <v>0</v>
      </c>
      <c r="J50" s="2" t="s">
        <v>449</v>
      </c>
      <c r="K50" s="2" t="s">
        <v>449</v>
      </c>
      <c r="L50" s="2" t="s">
        <v>326</v>
      </c>
      <c r="M50" s="2" t="s">
        <v>326</v>
      </c>
      <c r="N50" s="2">
        <v>1</v>
      </c>
      <c r="O50" s="2">
        <v>1</v>
      </c>
      <c r="P50" s="2">
        <v>1</v>
      </c>
      <c r="Q50" s="2">
        <v>0</v>
      </c>
      <c r="R50" s="2">
        <v>1</v>
      </c>
      <c r="S50" s="2">
        <v>0</v>
      </c>
      <c r="T50" s="2">
        <v>0</v>
      </c>
      <c r="U50" s="2">
        <v>0</v>
      </c>
      <c r="V50" s="2">
        <v>1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110</v>
      </c>
    </row>
    <row r="51" spans="1:58" x14ac:dyDescent="0.3">
      <c r="A51" t="str">
        <f t="shared" si="0"/>
        <v>001100086</v>
      </c>
      <c r="F51" s="28" t="s">
        <v>287</v>
      </c>
      <c r="G51" s="28" t="s">
        <v>450</v>
      </c>
      <c r="H51" s="28" t="s">
        <v>726</v>
      </c>
      <c r="I51" s="2">
        <v>0</v>
      </c>
      <c r="J51" s="2" t="s">
        <v>1032</v>
      </c>
      <c r="K51" s="2">
        <v>17</v>
      </c>
      <c r="L51" s="2" t="s">
        <v>1032</v>
      </c>
      <c r="M51" s="2">
        <v>17</v>
      </c>
      <c r="N51" s="2">
        <v>0</v>
      </c>
      <c r="O51" s="2">
        <v>0</v>
      </c>
      <c r="P51" s="2">
        <v>18</v>
      </c>
      <c r="Q51" s="2">
        <v>18</v>
      </c>
      <c r="R51" s="2">
        <v>0</v>
      </c>
      <c r="S51" s="2">
        <v>0</v>
      </c>
      <c r="T51" s="2">
        <v>1</v>
      </c>
      <c r="U51" s="2">
        <v>0</v>
      </c>
      <c r="V51" s="2">
        <v>17</v>
      </c>
      <c r="W51" s="2">
        <v>1</v>
      </c>
      <c r="X51" s="2">
        <v>1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111</v>
      </c>
    </row>
    <row r="52" spans="1:58" x14ac:dyDescent="0.3">
      <c r="A52" t="str">
        <f t="shared" si="0"/>
        <v>001100087</v>
      </c>
      <c r="F52" s="28" t="s">
        <v>287</v>
      </c>
      <c r="G52" s="28" t="s">
        <v>452</v>
      </c>
      <c r="H52" s="28" t="s">
        <v>726</v>
      </c>
      <c r="I52" s="2">
        <v>0</v>
      </c>
      <c r="J52" s="2">
        <v>5</v>
      </c>
      <c r="K52" s="2">
        <v>4</v>
      </c>
      <c r="L52" s="2">
        <v>5</v>
      </c>
      <c r="M52" s="2">
        <v>4</v>
      </c>
      <c r="N52" s="2">
        <v>0</v>
      </c>
      <c r="O52" s="2">
        <v>0</v>
      </c>
      <c r="P52" s="2">
        <v>4</v>
      </c>
      <c r="Q52" s="2">
        <v>4</v>
      </c>
      <c r="R52" s="2">
        <v>0</v>
      </c>
      <c r="S52" s="2">
        <v>0</v>
      </c>
      <c r="T52" s="2">
        <v>0</v>
      </c>
      <c r="U52" s="2">
        <v>0</v>
      </c>
      <c r="V52" s="2">
        <v>4</v>
      </c>
      <c r="W52" s="2">
        <v>0</v>
      </c>
      <c r="X52" s="2">
        <v>1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451</v>
      </c>
    </row>
    <row r="53" spans="1:58" x14ac:dyDescent="0.3">
      <c r="A53" t="str">
        <f t="shared" si="0"/>
        <v>001100088</v>
      </c>
      <c r="F53" s="28" t="s">
        <v>287</v>
      </c>
      <c r="G53" s="28" t="s">
        <v>454</v>
      </c>
      <c r="H53" s="28" t="s">
        <v>726</v>
      </c>
      <c r="I53" s="2">
        <v>0</v>
      </c>
      <c r="J53" s="2">
        <v>2</v>
      </c>
      <c r="K53" s="2">
        <v>2</v>
      </c>
      <c r="L53" s="2">
        <v>2</v>
      </c>
      <c r="M53" s="2">
        <v>2</v>
      </c>
      <c r="N53" s="2">
        <v>0</v>
      </c>
      <c r="O53" s="2">
        <v>0</v>
      </c>
      <c r="P53" s="2">
        <v>2</v>
      </c>
      <c r="Q53" s="2">
        <v>2</v>
      </c>
      <c r="R53" s="2">
        <v>0</v>
      </c>
      <c r="S53" s="2">
        <v>0</v>
      </c>
      <c r="T53" s="2">
        <v>0</v>
      </c>
      <c r="U53" s="2">
        <v>0</v>
      </c>
      <c r="V53" s="2">
        <v>2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453</v>
      </c>
    </row>
    <row r="54" spans="1:58" x14ac:dyDescent="0.3">
      <c r="A54" t="str">
        <f t="shared" si="0"/>
        <v>001100089</v>
      </c>
      <c r="F54" s="28" t="s">
        <v>287</v>
      </c>
      <c r="G54" s="28" t="s">
        <v>456</v>
      </c>
      <c r="H54" s="28" t="s">
        <v>726</v>
      </c>
      <c r="I54" s="2">
        <v>0</v>
      </c>
      <c r="J54" s="2">
        <v>1</v>
      </c>
      <c r="K54" s="2">
        <v>0</v>
      </c>
      <c r="L54" s="2">
        <v>1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455</v>
      </c>
    </row>
    <row r="55" spans="1:58" x14ac:dyDescent="0.3">
      <c r="A55" t="str">
        <f t="shared" si="0"/>
        <v>001100090</v>
      </c>
      <c r="F55" s="28" t="s">
        <v>287</v>
      </c>
      <c r="G55" s="28" t="s">
        <v>458</v>
      </c>
      <c r="H55" s="28" t="s">
        <v>726</v>
      </c>
      <c r="I55" s="2">
        <v>0</v>
      </c>
      <c r="J55" s="2">
        <v>1</v>
      </c>
      <c r="K55" s="2">
        <v>1</v>
      </c>
      <c r="L55" s="2">
        <v>1</v>
      </c>
      <c r="M55" s="2">
        <v>1</v>
      </c>
      <c r="N55" s="2">
        <v>0</v>
      </c>
      <c r="O55" s="2">
        <v>0</v>
      </c>
      <c r="P55" s="2">
        <v>1</v>
      </c>
      <c r="Q55" s="2">
        <v>1</v>
      </c>
      <c r="R55" s="2">
        <v>0</v>
      </c>
      <c r="S55" s="2">
        <v>0</v>
      </c>
      <c r="T55" s="2">
        <v>0</v>
      </c>
      <c r="U55" s="2">
        <v>0</v>
      </c>
      <c r="V55" s="2">
        <v>1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457</v>
      </c>
    </row>
    <row r="56" spans="1:58" x14ac:dyDescent="0.3">
      <c r="A56" t="str">
        <f t="shared" si="0"/>
        <v>001100091</v>
      </c>
      <c r="F56" s="28" t="s">
        <v>287</v>
      </c>
      <c r="G56" s="28" t="s">
        <v>460</v>
      </c>
      <c r="H56" s="28" t="s">
        <v>726</v>
      </c>
      <c r="I56" s="2">
        <v>0</v>
      </c>
      <c r="J56" s="2">
        <v>10</v>
      </c>
      <c r="K56" s="2">
        <v>7</v>
      </c>
      <c r="L56" s="2">
        <v>0</v>
      </c>
      <c r="M56" s="2">
        <v>0</v>
      </c>
      <c r="N56" s="2">
        <v>0</v>
      </c>
      <c r="O56" s="2">
        <v>0</v>
      </c>
      <c r="P56" s="2">
        <v>4</v>
      </c>
      <c r="Q56" s="2">
        <v>0</v>
      </c>
      <c r="R56" s="2">
        <v>0</v>
      </c>
      <c r="S56" s="2">
        <v>0</v>
      </c>
      <c r="T56" s="2">
        <v>1</v>
      </c>
      <c r="U56" s="2">
        <v>0</v>
      </c>
      <c r="V56" s="2">
        <v>4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459</v>
      </c>
    </row>
    <row r="57" spans="1:58" x14ac:dyDescent="0.3">
      <c r="A57" t="str">
        <f t="shared" si="0"/>
        <v>001100092</v>
      </c>
      <c r="F57" s="28" t="s">
        <v>287</v>
      </c>
      <c r="G57" s="28" t="s">
        <v>463</v>
      </c>
      <c r="H57" s="28" t="s">
        <v>726</v>
      </c>
      <c r="I57" s="2">
        <v>0</v>
      </c>
      <c r="J57" s="2">
        <v>1</v>
      </c>
      <c r="K57" s="2">
        <v>1</v>
      </c>
      <c r="L57" s="2">
        <v>1</v>
      </c>
      <c r="M57" s="2">
        <v>1</v>
      </c>
      <c r="N57" s="2">
        <v>0</v>
      </c>
      <c r="O57" s="2">
        <v>0</v>
      </c>
      <c r="P57" s="2">
        <v>1</v>
      </c>
      <c r="Q57" s="2">
        <v>1</v>
      </c>
      <c r="R57" s="2">
        <v>0</v>
      </c>
      <c r="S57" s="2">
        <v>0</v>
      </c>
      <c r="T57" s="2">
        <v>0</v>
      </c>
      <c r="U57" s="2">
        <v>0</v>
      </c>
      <c r="V57" s="2">
        <v>1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462</v>
      </c>
    </row>
    <row r="58" spans="1:58" x14ac:dyDescent="0.3">
      <c r="A58" t="str">
        <f t="shared" si="0"/>
        <v>001100094</v>
      </c>
      <c r="F58" s="28" t="s">
        <v>287</v>
      </c>
      <c r="G58" s="28" t="s">
        <v>466</v>
      </c>
      <c r="H58" s="28" t="s">
        <v>726</v>
      </c>
      <c r="I58" s="2">
        <v>0</v>
      </c>
      <c r="J58" s="2" t="s">
        <v>321</v>
      </c>
      <c r="K58" s="2" t="s">
        <v>321</v>
      </c>
      <c r="L58" s="2" t="s">
        <v>321</v>
      </c>
      <c r="M58" s="2" t="s">
        <v>321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112</v>
      </c>
    </row>
    <row r="59" spans="1:58" x14ac:dyDescent="0.3">
      <c r="A59" t="str">
        <f t="shared" si="0"/>
        <v>001100096</v>
      </c>
      <c r="F59" s="28" t="s">
        <v>287</v>
      </c>
      <c r="G59" s="28" t="s">
        <v>469</v>
      </c>
      <c r="H59" s="28" t="s">
        <v>726</v>
      </c>
      <c r="I59" s="2">
        <v>0</v>
      </c>
      <c r="J59" s="2" t="s">
        <v>1033</v>
      </c>
      <c r="K59" s="2" t="s">
        <v>1034</v>
      </c>
      <c r="L59" s="2" t="s">
        <v>675</v>
      </c>
      <c r="M59" s="2" t="s">
        <v>1035</v>
      </c>
      <c r="N59" s="2" t="s">
        <v>470</v>
      </c>
      <c r="O59" s="2">
        <v>12</v>
      </c>
      <c r="P59" s="2">
        <v>24</v>
      </c>
      <c r="Q59" s="2">
        <v>16</v>
      </c>
      <c r="R59" s="2">
        <v>8</v>
      </c>
      <c r="S59" s="2">
        <v>3</v>
      </c>
      <c r="T59" s="2">
        <v>1</v>
      </c>
      <c r="U59" s="2">
        <v>1</v>
      </c>
      <c r="V59" s="2">
        <v>23</v>
      </c>
      <c r="W59" s="2">
        <v>1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113</v>
      </c>
    </row>
    <row r="60" spans="1:58" x14ac:dyDescent="0.3">
      <c r="A60" t="str">
        <f t="shared" si="0"/>
        <v>001100097</v>
      </c>
      <c r="F60" s="28" t="s">
        <v>287</v>
      </c>
      <c r="G60" s="28" t="s">
        <v>472</v>
      </c>
      <c r="H60" s="28" t="s">
        <v>726</v>
      </c>
      <c r="I60" s="2">
        <v>0</v>
      </c>
      <c r="J60" s="2">
        <v>15</v>
      </c>
      <c r="K60" s="2">
        <v>14</v>
      </c>
      <c r="L60" s="2">
        <v>15</v>
      </c>
      <c r="M60" s="2">
        <v>14</v>
      </c>
      <c r="N60" s="2">
        <v>0</v>
      </c>
      <c r="O60" s="2">
        <v>0</v>
      </c>
      <c r="P60" s="2">
        <v>13</v>
      </c>
      <c r="Q60" s="2">
        <v>13</v>
      </c>
      <c r="R60" s="2">
        <v>0</v>
      </c>
      <c r="S60" s="2">
        <v>0</v>
      </c>
      <c r="T60" s="2">
        <v>0</v>
      </c>
      <c r="U60" s="2">
        <v>0</v>
      </c>
      <c r="V60" s="2">
        <v>12</v>
      </c>
      <c r="W60" s="2">
        <v>1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471</v>
      </c>
    </row>
    <row r="61" spans="1:58" x14ac:dyDescent="0.3">
      <c r="A61" t="str">
        <f t="shared" si="0"/>
        <v>001100102</v>
      </c>
      <c r="F61" s="28" t="s">
        <v>287</v>
      </c>
      <c r="G61" s="28" t="s">
        <v>479</v>
      </c>
      <c r="H61" s="28" t="s">
        <v>726</v>
      </c>
      <c r="I61" s="2">
        <v>0</v>
      </c>
      <c r="J61" s="2" t="s">
        <v>419</v>
      </c>
      <c r="K61" s="2" t="s">
        <v>419</v>
      </c>
      <c r="L61" s="2" t="s">
        <v>342</v>
      </c>
      <c r="M61" s="2" t="s">
        <v>342</v>
      </c>
      <c r="N61" s="2">
        <v>1</v>
      </c>
      <c r="O61" s="2">
        <v>1</v>
      </c>
      <c r="P61" s="2">
        <v>3</v>
      </c>
      <c r="Q61" s="2">
        <v>2</v>
      </c>
      <c r="R61" s="2">
        <v>1</v>
      </c>
      <c r="S61" s="2">
        <v>0</v>
      </c>
      <c r="T61" s="2">
        <v>0</v>
      </c>
      <c r="U61" s="2">
        <v>0</v>
      </c>
      <c r="V61" s="2">
        <v>3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480</v>
      </c>
    </row>
    <row r="62" spans="1:58" x14ac:dyDescent="0.3">
      <c r="A62" t="str">
        <f t="shared" si="0"/>
        <v>001100103</v>
      </c>
      <c r="F62" s="28" t="s">
        <v>287</v>
      </c>
      <c r="G62" s="28" t="s">
        <v>481</v>
      </c>
      <c r="H62" s="28" t="s">
        <v>726</v>
      </c>
      <c r="I62" s="2">
        <v>0</v>
      </c>
      <c r="J62" s="2" t="s">
        <v>449</v>
      </c>
      <c r="K62" s="2" t="s">
        <v>449</v>
      </c>
      <c r="L62" s="2">
        <v>0</v>
      </c>
      <c r="M62" s="2">
        <v>0</v>
      </c>
      <c r="N62" s="2">
        <v>0</v>
      </c>
      <c r="O62" s="2">
        <v>0</v>
      </c>
      <c r="P62" s="2">
        <v>1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1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116</v>
      </c>
    </row>
    <row r="63" spans="1:58" x14ac:dyDescent="0.3">
      <c r="A63" t="str">
        <f t="shared" si="0"/>
        <v>001100104</v>
      </c>
      <c r="F63" s="28" t="s">
        <v>287</v>
      </c>
      <c r="G63" s="28" t="s">
        <v>482</v>
      </c>
      <c r="H63" s="28" t="s">
        <v>726</v>
      </c>
      <c r="I63" s="2">
        <v>0</v>
      </c>
      <c r="J63" s="2">
        <v>14</v>
      </c>
      <c r="K63" s="2" t="s">
        <v>484</v>
      </c>
      <c r="L63" s="2" t="s">
        <v>524</v>
      </c>
      <c r="M63" s="2" t="s">
        <v>346</v>
      </c>
      <c r="N63" s="2" t="s">
        <v>449</v>
      </c>
      <c r="O63" s="2" t="s">
        <v>449</v>
      </c>
      <c r="P63" s="2">
        <v>7</v>
      </c>
      <c r="Q63" s="2">
        <v>5</v>
      </c>
      <c r="R63" s="2">
        <v>2</v>
      </c>
      <c r="S63" s="2">
        <v>2</v>
      </c>
      <c r="T63" s="2">
        <v>2</v>
      </c>
      <c r="U63" s="2">
        <v>1</v>
      </c>
      <c r="V63" s="2">
        <v>7</v>
      </c>
      <c r="W63" s="2">
        <v>0</v>
      </c>
      <c r="X63" s="2">
        <v>1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486</v>
      </c>
    </row>
    <row r="64" spans="1:58" x14ac:dyDescent="0.3">
      <c r="A64" t="str">
        <f t="shared" si="0"/>
        <v>001100105</v>
      </c>
      <c r="F64" s="28" t="s">
        <v>287</v>
      </c>
      <c r="G64" s="28" t="s">
        <v>487</v>
      </c>
      <c r="H64" s="28" t="s">
        <v>726</v>
      </c>
      <c r="I64" s="2">
        <v>0</v>
      </c>
      <c r="J64" s="2" t="s">
        <v>343</v>
      </c>
      <c r="K64" s="2">
        <v>1</v>
      </c>
      <c r="L64" s="2">
        <v>2</v>
      </c>
      <c r="M64" s="2">
        <v>1</v>
      </c>
      <c r="N64" s="2" t="s">
        <v>326</v>
      </c>
      <c r="O64" s="2">
        <v>0</v>
      </c>
      <c r="P64" s="2">
        <v>1</v>
      </c>
      <c r="Q64" s="2">
        <v>1</v>
      </c>
      <c r="R64" s="2">
        <v>0</v>
      </c>
      <c r="S64" s="2">
        <v>0</v>
      </c>
      <c r="T64" s="2">
        <v>0</v>
      </c>
      <c r="U64" s="2">
        <v>0</v>
      </c>
      <c r="V64" s="2">
        <v>1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488</v>
      </c>
    </row>
    <row r="65" spans="1:58" x14ac:dyDescent="0.3">
      <c r="A65" t="str">
        <f t="shared" si="0"/>
        <v>001100106</v>
      </c>
      <c r="F65" s="28" t="s">
        <v>287</v>
      </c>
      <c r="G65" s="28" t="s">
        <v>489</v>
      </c>
      <c r="H65" s="28" t="s">
        <v>726</v>
      </c>
      <c r="I65" s="2">
        <v>0</v>
      </c>
      <c r="J65" s="2" t="s">
        <v>321</v>
      </c>
      <c r="K65" s="2">
        <v>0</v>
      </c>
      <c r="L65" s="2" t="s">
        <v>321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490</v>
      </c>
    </row>
    <row r="66" spans="1:58" x14ac:dyDescent="0.3">
      <c r="A66" t="str">
        <f t="shared" si="0"/>
        <v>001100108</v>
      </c>
      <c r="F66" s="28" t="s">
        <v>287</v>
      </c>
      <c r="G66" s="28" t="s">
        <v>492</v>
      </c>
      <c r="H66" s="28" t="s">
        <v>726</v>
      </c>
      <c r="I66" s="2">
        <v>0</v>
      </c>
      <c r="J66" s="2">
        <v>2</v>
      </c>
      <c r="K66" s="2">
        <v>2</v>
      </c>
      <c r="L66" s="2">
        <v>1</v>
      </c>
      <c r="M66" s="2">
        <v>1</v>
      </c>
      <c r="N66" s="2">
        <v>1</v>
      </c>
      <c r="O66" s="2">
        <v>1</v>
      </c>
      <c r="P66" s="2">
        <v>2</v>
      </c>
      <c r="Q66" s="2">
        <v>1</v>
      </c>
      <c r="R66" s="2">
        <v>1</v>
      </c>
      <c r="S66" s="2">
        <v>0</v>
      </c>
      <c r="T66" s="2">
        <v>0</v>
      </c>
      <c r="U66" s="2">
        <v>0</v>
      </c>
      <c r="V66" s="2">
        <v>2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118</v>
      </c>
    </row>
    <row r="67" spans="1:58" x14ac:dyDescent="0.3">
      <c r="A67" t="str">
        <f t="shared" si="0"/>
        <v>001100109</v>
      </c>
      <c r="F67" s="28" t="s">
        <v>287</v>
      </c>
      <c r="G67" s="28" t="s">
        <v>493</v>
      </c>
      <c r="H67" s="28" t="s">
        <v>726</v>
      </c>
      <c r="I67" s="2">
        <v>0</v>
      </c>
      <c r="J67" s="2" t="s">
        <v>494</v>
      </c>
      <c r="K67" s="2" t="s">
        <v>312</v>
      </c>
      <c r="L67" s="2" t="s">
        <v>343</v>
      </c>
      <c r="M67" s="2" t="s">
        <v>343</v>
      </c>
      <c r="N67" s="2">
        <v>8</v>
      </c>
      <c r="O67" s="2" t="s">
        <v>420</v>
      </c>
      <c r="P67" s="2">
        <v>3</v>
      </c>
      <c r="Q67" s="2">
        <v>2</v>
      </c>
      <c r="R67" s="2">
        <v>1</v>
      </c>
      <c r="S67" s="2">
        <v>0</v>
      </c>
      <c r="T67" s="2">
        <v>1</v>
      </c>
      <c r="U67" s="2">
        <v>1</v>
      </c>
      <c r="V67" s="2">
        <v>3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1036</v>
      </c>
    </row>
    <row r="68" spans="1:58" x14ac:dyDescent="0.3">
      <c r="A68" t="str">
        <f t="shared" si="0"/>
        <v>001100110</v>
      </c>
      <c r="F68" s="28" t="s">
        <v>287</v>
      </c>
      <c r="G68" s="28" t="s">
        <v>496</v>
      </c>
      <c r="H68" s="28" t="s">
        <v>726</v>
      </c>
      <c r="I68" s="2">
        <v>0</v>
      </c>
      <c r="J68" s="2">
        <v>2</v>
      </c>
      <c r="K68" s="2">
        <v>2</v>
      </c>
      <c r="L68" s="2">
        <v>2</v>
      </c>
      <c r="M68" s="2">
        <v>2</v>
      </c>
      <c r="N68" s="2">
        <v>0</v>
      </c>
      <c r="O68" s="2">
        <v>0</v>
      </c>
      <c r="P68" s="2">
        <v>2</v>
      </c>
      <c r="Q68" s="2">
        <v>2</v>
      </c>
      <c r="R68" s="2">
        <v>0</v>
      </c>
      <c r="S68" s="2">
        <v>0</v>
      </c>
      <c r="T68" s="2">
        <v>1</v>
      </c>
      <c r="U68" s="2">
        <v>0</v>
      </c>
      <c r="V68" s="2">
        <v>2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119</v>
      </c>
    </row>
    <row r="69" spans="1:58" x14ac:dyDescent="0.3">
      <c r="A69" t="str">
        <f t="shared" si="0"/>
        <v>001100111</v>
      </c>
      <c r="F69" s="28" t="s">
        <v>287</v>
      </c>
      <c r="G69" s="28" t="s">
        <v>498</v>
      </c>
      <c r="H69" s="28" t="s">
        <v>726</v>
      </c>
      <c r="I69" s="2">
        <v>0</v>
      </c>
      <c r="J69" s="2" t="s">
        <v>360</v>
      </c>
      <c r="K69" s="2" t="s">
        <v>565</v>
      </c>
      <c r="L69" s="2" t="s">
        <v>382</v>
      </c>
      <c r="M69" s="2" t="s">
        <v>445</v>
      </c>
      <c r="N69" s="2" t="s">
        <v>420</v>
      </c>
      <c r="O69" s="2" t="s">
        <v>420</v>
      </c>
      <c r="P69" s="2">
        <v>5</v>
      </c>
      <c r="Q69" s="2">
        <v>3</v>
      </c>
      <c r="R69" s="2">
        <v>2</v>
      </c>
      <c r="S69" s="2">
        <v>0</v>
      </c>
      <c r="T69" s="2">
        <v>1</v>
      </c>
      <c r="U69" s="2">
        <v>0</v>
      </c>
      <c r="V69" s="2">
        <v>5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497</v>
      </c>
    </row>
    <row r="70" spans="1:58" x14ac:dyDescent="0.3">
      <c r="A70" t="str">
        <f t="shared" si="0"/>
        <v>001100112</v>
      </c>
      <c r="F70" s="28" t="s">
        <v>287</v>
      </c>
      <c r="G70" s="28" t="s">
        <v>500</v>
      </c>
      <c r="H70" s="28" t="s">
        <v>726</v>
      </c>
      <c r="I70" s="2">
        <v>0</v>
      </c>
      <c r="J70" s="2" t="s">
        <v>485</v>
      </c>
      <c r="K70" s="2" t="s">
        <v>485</v>
      </c>
      <c r="L70" s="2">
        <v>3</v>
      </c>
      <c r="M70" s="2">
        <v>3</v>
      </c>
      <c r="N70" s="2" t="s">
        <v>501</v>
      </c>
      <c r="O70" s="2" t="s">
        <v>501</v>
      </c>
      <c r="P70" s="2">
        <v>7</v>
      </c>
      <c r="Q70" s="2">
        <v>2</v>
      </c>
      <c r="R70" s="2">
        <v>5</v>
      </c>
      <c r="S70" s="2">
        <v>2</v>
      </c>
      <c r="T70" s="2">
        <v>0</v>
      </c>
      <c r="U70" s="2">
        <v>0</v>
      </c>
      <c r="V70" s="2">
        <v>7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499</v>
      </c>
    </row>
    <row r="71" spans="1:58" x14ac:dyDescent="0.3">
      <c r="A71" t="str">
        <f t="shared" ref="A71:A134" si="1">F71&amp;G71</f>
        <v>001100113</v>
      </c>
      <c r="F71" s="28" t="s">
        <v>287</v>
      </c>
      <c r="G71" s="28" t="s">
        <v>503</v>
      </c>
      <c r="H71" s="28" t="s">
        <v>726</v>
      </c>
      <c r="I71" s="2">
        <v>0</v>
      </c>
      <c r="J71" s="2">
        <v>2</v>
      </c>
      <c r="K71" s="2">
        <v>2</v>
      </c>
      <c r="L71" s="2" t="s">
        <v>408</v>
      </c>
      <c r="M71" s="2" t="s">
        <v>408</v>
      </c>
      <c r="N71" s="2" t="s">
        <v>321</v>
      </c>
      <c r="O71" s="2" t="s">
        <v>321</v>
      </c>
      <c r="P71" s="2">
        <v>1</v>
      </c>
      <c r="Q71" s="2">
        <v>1</v>
      </c>
      <c r="R71" s="2">
        <v>0</v>
      </c>
      <c r="S71" s="2">
        <v>0</v>
      </c>
      <c r="T71" s="2">
        <v>0</v>
      </c>
      <c r="U71" s="2">
        <v>0</v>
      </c>
      <c r="V71" s="2">
        <v>1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502</v>
      </c>
    </row>
    <row r="72" spans="1:58" x14ac:dyDescent="0.3">
      <c r="A72" t="str">
        <f t="shared" si="1"/>
        <v>001100117</v>
      </c>
      <c r="F72" s="28" t="s">
        <v>287</v>
      </c>
      <c r="G72" s="28" t="s">
        <v>509</v>
      </c>
      <c r="H72" s="28" t="s">
        <v>726</v>
      </c>
      <c r="I72" s="2">
        <v>0</v>
      </c>
      <c r="J72" s="2" t="s">
        <v>333</v>
      </c>
      <c r="K72" s="2" t="s">
        <v>333</v>
      </c>
      <c r="L72" s="2">
        <v>0</v>
      </c>
      <c r="M72" s="2">
        <v>0</v>
      </c>
      <c r="N72" s="2" t="s">
        <v>333</v>
      </c>
      <c r="O72" s="2" t="s">
        <v>333</v>
      </c>
      <c r="P72" s="2">
        <v>1</v>
      </c>
      <c r="Q72" s="2">
        <v>0</v>
      </c>
      <c r="R72" s="2">
        <v>1</v>
      </c>
      <c r="S72" s="2">
        <v>0</v>
      </c>
      <c r="T72" s="2">
        <v>0</v>
      </c>
      <c r="U72" s="2">
        <v>0</v>
      </c>
      <c r="V72" s="2">
        <v>1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508</v>
      </c>
    </row>
    <row r="73" spans="1:58" x14ac:dyDescent="0.3">
      <c r="A73" t="str">
        <f t="shared" si="1"/>
        <v>001100118</v>
      </c>
      <c r="F73" s="28" t="s">
        <v>287</v>
      </c>
      <c r="G73" s="28" t="s">
        <v>510</v>
      </c>
      <c r="H73" s="28" t="s">
        <v>726</v>
      </c>
      <c r="I73" s="2">
        <v>0</v>
      </c>
      <c r="J73" s="2" t="s">
        <v>419</v>
      </c>
      <c r="K73" s="2" t="s">
        <v>342</v>
      </c>
      <c r="L73" s="2" t="s">
        <v>419</v>
      </c>
      <c r="M73" s="2" t="s">
        <v>342</v>
      </c>
      <c r="N73" s="2">
        <v>0</v>
      </c>
      <c r="O73" s="2">
        <v>0</v>
      </c>
      <c r="P73" s="2">
        <v>3</v>
      </c>
      <c r="Q73" s="2">
        <v>3</v>
      </c>
      <c r="R73" s="2">
        <v>0</v>
      </c>
      <c r="S73" s="2">
        <v>0</v>
      </c>
      <c r="T73" s="2">
        <v>0</v>
      </c>
      <c r="U73" s="2">
        <v>0</v>
      </c>
      <c r="V73" s="2">
        <v>3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122</v>
      </c>
    </row>
    <row r="74" spans="1:58" x14ac:dyDescent="0.3">
      <c r="A74" t="str">
        <f t="shared" si="1"/>
        <v>001100119</v>
      </c>
      <c r="F74" s="28" t="s">
        <v>287</v>
      </c>
      <c r="G74" s="28" t="s">
        <v>511</v>
      </c>
      <c r="H74" s="28" t="s">
        <v>726</v>
      </c>
      <c r="I74" s="2">
        <v>0</v>
      </c>
      <c r="J74" s="2">
        <v>1</v>
      </c>
      <c r="K74" s="2">
        <v>1</v>
      </c>
      <c r="L74" s="2">
        <v>1</v>
      </c>
      <c r="M74" s="2">
        <v>1</v>
      </c>
      <c r="N74" s="2">
        <v>0</v>
      </c>
      <c r="O74" s="2">
        <v>0</v>
      </c>
      <c r="P74" s="2">
        <v>1</v>
      </c>
      <c r="Q74" s="2">
        <v>1</v>
      </c>
      <c r="R74" s="2">
        <v>0</v>
      </c>
      <c r="S74" s="2">
        <v>0</v>
      </c>
      <c r="T74" s="2">
        <v>0</v>
      </c>
      <c r="U74" s="2">
        <v>0</v>
      </c>
      <c r="V74" s="2">
        <v>1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123</v>
      </c>
    </row>
    <row r="75" spans="1:58" x14ac:dyDescent="0.3">
      <c r="A75" t="str">
        <f t="shared" si="1"/>
        <v>001100120</v>
      </c>
      <c r="F75" s="28" t="s">
        <v>287</v>
      </c>
      <c r="G75" s="28" t="s">
        <v>512</v>
      </c>
      <c r="H75" s="28" t="s">
        <v>726</v>
      </c>
      <c r="I75" s="2">
        <v>0</v>
      </c>
      <c r="J75" s="2">
        <v>3</v>
      </c>
      <c r="K75" s="2">
        <v>3</v>
      </c>
      <c r="L75" s="2" t="s">
        <v>449</v>
      </c>
      <c r="M75" s="2" t="s">
        <v>449</v>
      </c>
      <c r="N75" s="2" t="s">
        <v>449</v>
      </c>
      <c r="O75" s="2" t="s">
        <v>449</v>
      </c>
      <c r="P75" s="2">
        <v>2</v>
      </c>
      <c r="Q75" s="2">
        <v>1</v>
      </c>
      <c r="R75" s="2">
        <v>1</v>
      </c>
      <c r="S75" s="2">
        <v>0</v>
      </c>
      <c r="T75" s="2">
        <v>0</v>
      </c>
      <c r="U75" s="2">
        <v>0</v>
      </c>
      <c r="V75" s="2">
        <v>2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124</v>
      </c>
    </row>
    <row r="76" spans="1:58" x14ac:dyDescent="0.3">
      <c r="A76" t="str">
        <f t="shared" si="1"/>
        <v>001100121</v>
      </c>
      <c r="F76" s="28" t="s">
        <v>287</v>
      </c>
      <c r="G76" s="28" t="s">
        <v>513</v>
      </c>
      <c r="H76" s="28" t="s">
        <v>726</v>
      </c>
      <c r="I76" s="2">
        <v>0</v>
      </c>
      <c r="J76" s="2" t="s">
        <v>449</v>
      </c>
      <c r="K76" s="2">
        <v>1</v>
      </c>
      <c r="L76" s="2">
        <v>0</v>
      </c>
      <c r="M76" s="2">
        <v>0</v>
      </c>
      <c r="N76" s="2" t="s">
        <v>449</v>
      </c>
      <c r="O76" s="2">
        <v>1</v>
      </c>
      <c r="P76" s="2">
        <v>1</v>
      </c>
      <c r="Q76" s="2">
        <v>0</v>
      </c>
      <c r="R76" s="2">
        <v>1</v>
      </c>
      <c r="S76" s="2">
        <v>0</v>
      </c>
      <c r="T76" s="2">
        <v>0</v>
      </c>
      <c r="U76" s="2">
        <v>0</v>
      </c>
      <c r="V76" s="2">
        <v>1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125</v>
      </c>
    </row>
    <row r="77" spans="1:58" x14ac:dyDescent="0.3">
      <c r="A77" t="str">
        <f t="shared" si="1"/>
        <v>001100123</v>
      </c>
      <c r="F77" s="28" t="s">
        <v>287</v>
      </c>
      <c r="G77" s="28" t="s">
        <v>515</v>
      </c>
      <c r="H77" s="28" t="s">
        <v>726</v>
      </c>
      <c r="I77" s="2">
        <v>0</v>
      </c>
      <c r="J77" s="2" t="s">
        <v>1037</v>
      </c>
      <c r="K77" s="2" t="s">
        <v>1038</v>
      </c>
      <c r="L77" s="2" t="s">
        <v>1039</v>
      </c>
      <c r="M77" s="2" t="s">
        <v>1040</v>
      </c>
      <c r="N77" s="2" t="s">
        <v>1041</v>
      </c>
      <c r="O77" s="2" t="s">
        <v>1042</v>
      </c>
      <c r="P77" s="2">
        <v>120</v>
      </c>
      <c r="Q77" s="2">
        <v>81</v>
      </c>
      <c r="R77" s="2">
        <v>35</v>
      </c>
      <c r="S77" s="2">
        <v>11</v>
      </c>
      <c r="T77" s="2">
        <v>4</v>
      </c>
      <c r="U77" s="2">
        <v>3</v>
      </c>
      <c r="V77" s="2">
        <v>116</v>
      </c>
      <c r="W77" s="2">
        <v>4</v>
      </c>
      <c r="X77" s="2">
        <v>2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127</v>
      </c>
    </row>
    <row r="78" spans="1:58" x14ac:dyDescent="0.3">
      <c r="A78" t="str">
        <f t="shared" si="1"/>
        <v>001100125</v>
      </c>
      <c r="F78" s="28" t="s">
        <v>287</v>
      </c>
      <c r="G78" s="28" t="s">
        <v>520</v>
      </c>
      <c r="H78" s="28" t="s">
        <v>726</v>
      </c>
      <c r="I78" s="2">
        <v>0</v>
      </c>
      <c r="J78" s="2">
        <v>351</v>
      </c>
      <c r="K78" s="2" t="s">
        <v>1017</v>
      </c>
      <c r="L78" s="2" t="s">
        <v>1018</v>
      </c>
      <c r="M78" s="2" t="s">
        <v>1019</v>
      </c>
      <c r="N78" s="2" t="s">
        <v>1020</v>
      </c>
      <c r="O78" s="2" t="s">
        <v>1021</v>
      </c>
      <c r="P78" s="2">
        <v>203</v>
      </c>
      <c r="Q78" s="2">
        <v>135</v>
      </c>
      <c r="R78" s="2">
        <v>58</v>
      </c>
      <c r="S78" s="2">
        <v>14</v>
      </c>
      <c r="T78" s="2">
        <v>9</v>
      </c>
      <c r="U78" s="2">
        <v>6</v>
      </c>
      <c r="V78" s="2">
        <v>198</v>
      </c>
      <c r="W78" s="2">
        <v>5</v>
      </c>
      <c r="X78" s="2">
        <v>5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519</v>
      </c>
    </row>
    <row r="79" spans="1:58" x14ac:dyDescent="0.3">
      <c r="A79" t="str">
        <f t="shared" si="1"/>
        <v>001100126</v>
      </c>
      <c r="F79" s="28" t="s">
        <v>287</v>
      </c>
      <c r="G79" s="28" t="s">
        <v>522</v>
      </c>
      <c r="H79" s="28" t="s">
        <v>726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40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521</v>
      </c>
    </row>
    <row r="80" spans="1:58" x14ac:dyDescent="0.3">
      <c r="A80" t="str">
        <f t="shared" si="1"/>
        <v>001100127</v>
      </c>
      <c r="F80" s="28" t="s">
        <v>287</v>
      </c>
      <c r="G80" s="28" t="s">
        <v>523</v>
      </c>
      <c r="H80" s="28" t="s">
        <v>726</v>
      </c>
      <c r="I80" s="2">
        <v>0</v>
      </c>
      <c r="J80" s="2" t="s">
        <v>1043</v>
      </c>
      <c r="K80" s="2" t="s">
        <v>501</v>
      </c>
      <c r="L80" s="2">
        <v>10</v>
      </c>
      <c r="M80" s="2" t="s">
        <v>441</v>
      </c>
      <c r="N80" s="2" t="s">
        <v>342</v>
      </c>
      <c r="O80" s="2" t="s">
        <v>449</v>
      </c>
      <c r="P80" s="2">
        <v>9</v>
      </c>
      <c r="Q80" s="2">
        <v>8</v>
      </c>
      <c r="R80" s="2">
        <v>1</v>
      </c>
      <c r="S80" s="2">
        <v>0</v>
      </c>
      <c r="T80" s="2">
        <v>0</v>
      </c>
      <c r="U80" s="2">
        <v>0</v>
      </c>
      <c r="V80" s="2">
        <v>9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525</v>
      </c>
    </row>
    <row r="81" spans="1:58" x14ac:dyDescent="0.3">
      <c r="A81" t="str">
        <f t="shared" si="1"/>
        <v>001100128</v>
      </c>
      <c r="F81" s="28" t="s">
        <v>287</v>
      </c>
      <c r="G81" s="28" t="s">
        <v>526</v>
      </c>
      <c r="H81" s="28" t="s">
        <v>726</v>
      </c>
      <c r="I81" s="2">
        <v>0</v>
      </c>
      <c r="J81" s="2">
        <v>3</v>
      </c>
      <c r="K81" s="2">
        <v>3</v>
      </c>
      <c r="L81" s="2">
        <v>2</v>
      </c>
      <c r="M81" s="2">
        <v>2</v>
      </c>
      <c r="N81" s="2">
        <v>1</v>
      </c>
      <c r="O81" s="2">
        <v>1</v>
      </c>
      <c r="P81" s="2">
        <v>3</v>
      </c>
      <c r="Q81" s="2">
        <v>2</v>
      </c>
      <c r="R81" s="2">
        <v>1</v>
      </c>
      <c r="S81" s="2">
        <v>0</v>
      </c>
      <c r="T81" s="2">
        <v>0</v>
      </c>
      <c r="U81" s="2">
        <v>0</v>
      </c>
      <c r="V81" s="2">
        <v>3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527</v>
      </c>
    </row>
    <row r="82" spans="1:58" x14ac:dyDescent="0.3">
      <c r="A82" t="str">
        <f t="shared" si="1"/>
        <v>001100129</v>
      </c>
      <c r="F82" s="28" t="s">
        <v>287</v>
      </c>
      <c r="G82" s="28" t="s">
        <v>528</v>
      </c>
      <c r="H82" s="28" t="s">
        <v>726</v>
      </c>
      <c r="I82" s="2">
        <v>0</v>
      </c>
      <c r="J82" s="2">
        <v>3</v>
      </c>
      <c r="K82" s="2" t="s">
        <v>320</v>
      </c>
      <c r="L82" s="2">
        <v>2</v>
      </c>
      <c r="M82" s="2" t="s">
        <v>320</v>
      </c>
      <c r="N82" s="2">
        <v>1</v>
      </c>
      <c r="O82" s="2">
        <v>0</v>
      </c>
      <c r="P82" s="2">
        <v>1</v>
      </c>
      <c r="Q82" s="2">
        <v>1</v>
      </c>
      <c r="R82" s="2">
        <v>0</v>
      </c>
      <c r="S82" s="2">
        <v>0</v>
      </c>
      <c r="T82" s="2">
        <v>0</v>
      </c>
      <c r="U82" s="2">
        <v>0</v>
      </c>
      <c r="V82" s="2">
        <v>1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529</v>
      </c>
    </row>
    <row r="83" spans="1:58" x14ac:dyDescent="0.3">
      <c r="A83" t="str">
        <f t="shared" si="1"/>
        <v>001100130</v>
      </c>
      <c r="F83" s="28" t="s">
        <v>287</v>
      </c>
      <c r="G83" s="28" t="s">
        <v>530</v>
      </c>
      <c r="H83" s="28" t="s">
        <v>726</v>
      </c>
      <c r="I83" s="2">
        <v>0</v>
      </c>
      <c r="J83" s="2" t="s">
        <v>449</v>
      </c>
      <c r="K83" s="2" t="s">
        <v>449</v>
      </c>
      <c r="L83" s="2">
        <v>1</v>
      </c>
      <c r="M83" s="2">
        <v>1</v>
      </c>
      <c r="N83" s="2" t="s">
        <v>326</v>
      </c>
      <c r="O83" s="2" t="s">
        <v>326</v>
      </c>
      <c r="P83" s="2">
        <v>1</v>
      </c>
      <c r="Q83" s="2">
        <v>1</v>
      </c>
      <c r="R83" s="2">
        <v>0</v>
      </c>
      <c r="S83" s="2">
        <v>0</v>
      </c>
      <c r="T83" s="2">
        <v>0</v>
      </c>
      <c r="U83" s="2">
        <v>0</v>
      </c>
      <c r="V83" s="2">
        <v>1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531</v>
      </c>
    </row>
    <row r="84" spans="1:58" x14ac:dyDescent="0.3">
      <c r="A84" t="str">
        <f t="shared" si="1"/>
        <v>001100132</v>
      </c>
      <c r="F84" s="28" t="s">
        <v>287</v>
      </c>
      <c r="G84" s="28" t="s">
        <v>533</v>
      </c>
      <c r="H84" s="28" t="s">
        <v>726</v>
      </c>
      <c r="I84" s="2">
        <v>0</v>
      </c>
      <c r="J84" s="2">
        <v>6</v>
      </c>
      <c r="K84" s="2">
        <v>4</v>
      </c>
      <c r="L84" s="2">
        <v>5</v>
      </c>
      <c r="M84" s="2">
        <v>4</v>
      </c>
      <c r="N84" s="2">
        <v>1</v>
      </c>
      <c r="O84" s="2">
        <v>0</v>
      </c>
      <c r="P84" s="2">
        <v>4</v>
      </c>
      <c r="Q84" s="2">
        <v>4</v>
      </c>
      <c r="R84" s="2">
        <v>0</v>
      </c>
      <c r="S84" s="2">
        <v>0</v>
      </c>
      <c r="T84" s="2">
        <v>0</v>
      </c>
      <c r="U84" s="2">
        <v>0</v>
      </c>
      <c r="V84" s="2">
        <v>4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129</v>
      </c>
    </row>
    <row r="85" spans="1:58" x14ac:dyDescent="0.3">
      <c r="A85" t="str">
        <f t="shared" si="1"/>
        <v>001100139</v>
      </c>
      <c r="F85" s="28" t="s">
        <v>287</v>
      </c>
      <c r="G85" s="28" t="s">
        <v>546</v>
      </c>
      <c r="H85" s="28" t="s">
        <v>726</v>
      </c>
      <c r="I85" s="2">
        <v>0</v>
      </c>
      <c r="J85" s="2" t="s">
        <v>342</v>
      </c>
      <c r="K85" s="2" t="s">
        <v>342</v>
      </c>
      <c r="L85" s="2">
        <v>0</v>
      </c>
      <c r="M85" s="2">
        <v>0</v>
      </c>
      <c r="N85" s="2" t="s">
        <v>342</v>
      </c>
      <c r="O85" s="2" t="s">
        <v>342</v>
      </c>
      <c r="P85" s="2">
        <v>3</v>
      </c>
      <c r="Q85" s="2">
        <v>0</v>
      </c>
      <c r="R85" s="2">
        <v>3</v>
      </c>
      <c r="S85" s="2">
        <v>0</v>
      </c>
      <c r="T85" s="2">
        <v>0</v>
      </c>
      <c r="U85" s="2">
        <v>0</v>
      </c>
      <c r="V85" s="2">
        <v>3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547</v>
      </c>
    </row>
    <row r="86" spans="1:58" x14ac:dyDescent="0.3">
      <c r="A86" t="str">
        <f t="shared" si="1"/>
        <v>001100140</v>
      </c>
      <c r="F86" s="28" t="s">
        <v>287</v>
      </c>
      <c r="G86" s="28" t="s">
        <v>548</v>
      </c>
      <c r="H86" s="28" t="s">
        <v>726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1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1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549</v>
      </c>
    </row>
    <row r="87" spans="1:58" x14ac:dyDescent="0.3">
      <c r="A87" t="str">
        <f t="shared" si="1"/>
        <v>001100142</v>
      </c>
      <c r="F87" s="28" t="s">
        <v>287</v>
      </c>
      <c r="G87" s="28" t="s">
        <v>552</v>
      </c>
      <c r="H87" s="28" t="s">
        <v>726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2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2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553</v>
      </c>
    </row>
    <row r="88" spans="1:58" x14ac:dyDescent="0.3">
      <c r="A88" t="str">
        <f t="shared" si="1"/>
        <v>001100144</v>
      </c>
      <c r="F88" s="28" t="s">
        <v>287</v>
      </c>
      <c r="G88" s="28" t="s">
        <v>556</v>
      </c>
      <c r="H88" s="28" t="s">
        <v>726</v>
      </c>
      <c r="I88" s="2">
        <v>0</v>
      </c>
      <c r="J88" s="2">
        <v>743</v>
      </c>
      <c r="K88" s="2" t="s">
        <v>1044</v>
      </c>
      <c r="L88" s="2">
        <v>438</v>
      </c>
      <c r="M88" s="2">
        <v>343</v>
      </c>
      <c r="N88" s="2" t="s">
        <v>1045</v>
      </c>
      <c r="O88" s="2">
        <v>231</v>
      </c>
      <c r="P88" s="2">
        <v>537</v>
      </c>
      <c r="Q88" s="2">
        <v>299</v>
      </c>
      <c r="R88" s="2">
        <v>204</v>
      </c>
      <c r="S88" s="2">
        <v>53</v>
      </c>
      <c r="T88" s="2">
        <v>25</v>
      </c>
      <c r="U88" s="2">
        <v>5</v>
      </c>
      <c r="V88" s="2">
        <v>533</v>
      </c>
      <c r="W88" s="2">
        <v>4</v>
      </c>
      <c r="X88" s="2">
        <v>37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557</v>
      </c>
    </row>
    <row r="89" spans="1:58" x14ac:dyDescent="0.3">
      <c r="A89" t="str">
        <f t="shared" si="1"/>
        <v>001100145</v>
      </c>
      <c r="F89" s="28" t="s">
        <v>287</v>
      </c>
      <c r="G89" s="28" t="s">
        <v>558</v>
      </c>
      <c r="H89" s="28" t="s">
        <v>726</v>
      </c>
      <c r="I89" s="2">
        <v>0</v>
      </c>
      <c r="J89" s="2" t="s">
        <v>1046</v>
      </c>
      <c r="K89" s="2" t="s">
        <v>1047</v>
      </c>
      <c r="L89" s="2">
        <v>176</v>
      </c>
      <c r="M89" s="2" t="s">
        <v>1048</v>
      </c>
      <c r="N89" s="2" t="s">
        <v>1049</v>
      </c>
      <c r="O89" s="2" t="s">
        <v>1050</v>
      </c>
      <c r="P89" s="2">
        <v>142</v>
      </c>
      <c r="Q89" s="2">
        <v>116</v>
      </c>
      <c r="R89" s="2">
        <v>26</v>
      </c>
      <c r="S89" s="2">
        <v>5</v>
      </c>
      <c r="T89" s="2">
        <v>1</v>
      </c>
      <c r="U89" s="2">
        <v>1</v>
      </c>
      <c r="V89" s="2">
        <v>139</v>
      </c>
      <c r="W89" s="2">
        <v>3</v>
      </c>
      <c r="X89" s="2">
        <v>10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559</v>
      </c>
    </row>
    <row r="90" spans="1:58" x14ac:dyDescent="0.3">
      <c r="A90" t="str">
        <f t="shared" si="1"/>
        <v>001100147</v>
      </c>
      <c r="F90" s="28" t="s">
        <v>287</v>
      </c>
      <c r="G90" s="28" t="s">
        <v>562</v>
      </c>
      <c r="H90" s="28" t="s">
        <v>726</v>
      </c>
      <c r="I90" s="2">
        <v>0</v>
      </c>
      <c r="J90" s="2">
        <v>743</v>
      </c>
      <c r="K90" s="2" t="s">
        <v>1044</v>
      </c>
      <c r="L90" s="2">
        <v>438</v>
      </c>
      <c r="M90" s="2">
        <v>343</v>
      </c>
      <c r="N90" s="2" t="s">
        <v>1045</v>
      </c>
      <c r="O90" s="2">
        <v>231</v>
      </c>
      <c r="P90" s="2">
        <v>537</v>
      </c>
      <c r="Q90" s="2">
        <v>299</v>
      </c>
      <c r="R90" s="2">
        <v>204</v>
      </c>
      <c r="S90" s="2">
        <v>53</v>
      </c>
      <c r="T90" s="2">
        <v>25</v>
      </c>
      <c r="U90" s="2">
        <v>5</v>
      </c>
      <c r="V90" s="2">
        <v>533</v>
      </c>
      <c r="W90" s="2">
        <v>4</v>
      </c>
      <c r="X90" s="2">
        <v>37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563</v>
      </c>
    </row>
    <row r="91" spans="1:58" x14ac:dyDescent="0.3">
      <c r="A91" t="str">
        <f t="shared" si="1"/>
        <v>001100148</v>
      </c>
      <c r="F91" s="28" t="s">
        <v>287</v>
      </c>
      <c r="G91" s="28" t="s">
        <v>564</v>
      </c>
      <c r="H91" s="28" t="s">
        <v>726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13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13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549</v>
      </c>
    </row>
    <row r="92" spans="1:58" x14ac:dyDescent="0.3">
      <c r="A92" t="str">
        <f t="shared" si="1"/>
        <v>001100149</v>
      </c>
      <c r="F92" s="28" t="s">
        <v>287</v>
      </c>
      <c r="G92" s="28" t="s">
        <v>567</v>
      </c>
      <c r="H92" s="28" t="s">
        <v>726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326</v>
      </c>
      <c r="Q92" s="2">
        <v>0</v>
      </c>
      <c r="R92" s="2">
        <v>0</v>
      </c>
      <c r="S92" s="2">
        <v>46</v>
      </c>
      <c r="T92" s="2">
        <v>22</v>
      </c>
      <c r="U92" s="2">
        <v>5</v>
      </c>
      <c r="V92" s="2">
        <v>323</v>
      </c>
      <c r="W92" s="2">
        <v>3</v>
      </c>
      <c r="X92" s="2">
        <v>2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134</v>
      </c>
    </row>
    <row r="93" spans="1:58" x14ac:dyDescent="0.3">
      <c r="A93" t="str">
        <f t="shared" si="1"/>
        <v>001100150</v>
      </c>
      <c r="F93" s="28" t="s">
        <v>287</v>
      </c>
      <c r="G93" s="28" t="s">
        <v>568</v>
      </c>
      <c r="H93" s="28" t="s">
        <v>726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65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65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569</v>
      </c>
    </row>
    <row r="94" spans="1:58" x14ac:dyDescent="0.3">
      <c r="A94" t="str">
        <f t="shared" si="1"/>
        <v>001100151</v>
      </c>
      <c r="F94" s="28" t="s">
        <v>287</v>
      </c>
      <c r="G94" s="28" t="s">
        <v>570</v>
      </c>
      <c r="H94" s="28" t="s">
        <v>726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68</v>
      </c>
      <c r="Q94" s="2">
        <v>0</v>
      </c>
      <c r="R94" s="2">
        <v>0</v>
      </c>
      <c r="S94" s="2">
        <v>2</v>
      </c>
      <c r="T94" s="2">
        <v>0</v>
      </c>
      <c r="U94" s="2">
        <v>0</v>
      </c>
      <c r="V94" s="2">
        <v>67</v>
      </c>
      <c r="W94" s="2">
        <v>1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571</v>
      </c>
    </row>
    <row r="95" spans="1:58" x14ac:dyDescent="0.3">
      <c r="A95" t="str">
        <f t="shared" si="1"/>
        <v>001100152</v>
      </c>
      <c r="F95" s="28" t="s">
        <v>287</v>
      </c>
      <c r="G95" s="28" t="s">
        <v>572</v>
      </c>
      <c r="H95" s="28" t="s">
        <v>726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4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4</v>
      </c>
      <c r="W95" s="2">
        <v>0</v>
      </c>
      <c r="X95" s="2">
        <v>1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573</v>
      </c>
    </row>
    <row r="96" spans="1:58" x14ac:dyDescent="0.3">
      <c r="A96" t="str">
        <f t="shared" si="1"/>
        <v>001100154</v>
      </c>
      <c r="F96" s="28" t="s">
        <v>287</v>
      </c>
      <c r="G96" s="28" t="s">
        <v>576</v>
      </c>
      <c r="H96" s="28" t="s">
        <v>726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4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4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577</v>
      </c>
    </row>
    <row r="97" spans="1:58" x14ac:dyDescent="0.3">
      <c r="A97" t="str">
        <f t="shared" si="1"/>
        <v>001100155</v>
      </c>
      <c r="F97" s="28" t="s">
        <v>287</v>
      </c>
      <c r="G97" s="28" t="s">
        <v>578</v>
      </c>
      <c r="H97" s="28" t="s">
        <v>726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21</v>
      </c>
      <c r="Q97" s="2">
        <v>0</v>
      </c>
      <c r="R97" s="2">
        <v>0</v>
      </c>
      <c r="S97" s="2">
        <v>2</v>
      </c>
      <c r="T97" s="2">
        <v>2</v>
      </c>
      <c r="U97" s="2">
        <v>0</v>
      </c>
      <c r="V97" s="2">
        <v>21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579</v>
      </c>
    </row>
    <row r="98" spans="1:58" x14ac:dyDescent="0.3">
      <c r="A98" t="str">
        <f t="shared" si="1"/>
        <v>001100156</v>
      </c>
      <c r="F98" s="28" t="s">
        <v>287</v>
      </c>
      <c r="G98" s="28" t="s">
        <v>580</v>
      </c>
      <c r="H98" s="28" t="s">
        <v>726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5</v>
      </c>
      <c r="Q98" s="2">
        <v>0</v>
      </c>
      <c r="R98" s="2">
        <v>0</v>
      </c>
      <c r="S98" s="2">
        <v>1</v>
      </c>
      <c r="T98" s="2">
        <v>0</v>
      </c>
      <c r="U98" s="2">
        <v>0</v>
      </c>
      <c r="V98" s="2">
        <v>5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581</v>
      </c>
    </row>
    <row r="99" spans="1:58" x14ac:dyDescent="0.3">
      <c r="A99" t="str">
        <f t="shared" si="1"/>
        <v>001100157</v>
      </c>
      <c r="F99" s="28" t="s">
        <v>287</v>
      </c>
      <c r="G99" s="28" t="s">
        <v>582</v>
      </c>
      <c r="H99" s="28" t="s">
        <v>726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3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3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583</v>
      </c>
    </row>
    <row r="100" spans="1:58" x14ac:dyDescent="0.3">
      <c r="A100" t="str">
        <f t="shared" si="1"/>
        <v>001100158</v>
      </c>
      <c r="F100" s="28" t="s">
        <v>287</v>
      </c>
      <c r="G100" s="28" t="s">
        <v>584</v>
      </c>
      <c r="H100" s="28" t="s">
        <v>726</v>
      </c>
      <c r="I100" s="2">
        <v>0</v>
      </c>
      <c r="J100" s="2">
        <v>22</v>
      </c>
      <c r="K100" s="2" t="s">
        <v>1051</v>
      </c>
      <c r="L100" s="2">
        <v>10</v>
      </c>
      <c r="M100" s="2">
        <v>7</v>
      </c>
      <c r="N100" s="2">
        <v>12</v>
      </c>
      <c r="O100" s="2" t="s">
        <v>566</v>
      </c>
      <c r="P100" s="2">
        <v>17</v>
      </c>
      <c r="Q100" s="2">
        <v>6</v>
      </c>
      <c r="R100" s="2">
        <v>11</v>
      </c>
      <c r="S100" s="2">
        <v>0</v>
      </c>
      <c r="T100" s="2">
        <v>0</v>
      </c>
      <c r="U100" s="2">
        <v>0</v>
      </c>
      <c r="V100" s="2">
        <v>17</v>
      </c>
      <c r="W100" s="2">
        <v>0</v>
      </c>
      <c r="X100" s="2">
        <v>1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585</v>
      </c>
    </row>
    <row r="101" spans="1:58" x14ac:dyDescent="0.3">
      <c r="A101" t="str">
        <f t="shared" si="1"/>
        <v>001100159</v>
      </c>
      <c r="F101" s="28" t="s">
        <v>287</v>
      </c>
      <c r="G101" s="28" t="s">
        <v>586</v>
      </c>
      <c r="H101" s="28" t="s">
        <v>726</v>
      </c>
      <c r="I101" s="2">
        <v>0</v>
      </c>
      <c r="J101" s="2">
        <v>1</v>
      </c>
      <c r="K101" s="2" t="s">
        <v>321</v>
      </c>
      <c r="L101" s="2">
        <v>1</v>
      </c>
      <c r="M101" s="2" t="s">
        <v>321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587</v>
      </c>
    </row>
    <row r="102" spans="1:58" x14ac:dyDescent="0.3">
      <c r="A102" t="str">
        <f t="shared" si="1"/>
        <v>001100160</v>
      </c>
      <c r="F102" s="28" t="s">
        <v>287</v>
      </c>
      <c r="G102" s="28" t="s">
        <v>588</v>
      </c>
      <c r="H102" s="28" t="s">
        <v>726</v>
      </c>
      <c r="I102" s="2">
        <v>0</v>
      </c>
      <c r="J102" s="2">
        <v>14</v>
      </c>
      <c r="K102" s="2">
        <v>14</v>
      </c>
      <c r="L102" s="2">
        <v>14</v>
      </c>
      <c r="M102" s="2">
        <v>14</v>
      </c>
      <c r="N102" s="2">
        <v>0</v>
      </c>
      <c r="O102" s="2">
        <v>0</v>
      </c>
      <c r="P102" s="2">
        <v>14</v>
      </c>
      <c r="Q102" s="2">
        <v>14</v>
      </c>
      <c r="R102" s="2">
        <v>0</v>
      </c>
      <c r="S102" s="2">
        <v>0</v>
      </c>
      <c r="T102" s="2">
        <v>1</v>
      </c>
      <c r="U102" s="2">
        <v>0</v>
      </c>
      <c r="V102" s="2">
        <v>14</v>
      </c>
      <c r="W102" s="2">
        <v>0</v>
      </c>
      <c r="X102" s="2">
        <v>1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589</v>
      </c>
    </row>
    <row r="103" spans="1:58" x14ac:dyDescent="0.3">
      <c r="A103" t="str">
        <f t="shared" si="1"/>
        <v>001100161</v>
      </c>
      <c r="F103" s="28" t="s">
        <v>287</v>
      </c>
      <c r="G103" s="28" t="s">
        <v>590</v>
      </c>
      <c r="H103" s="28" t="s">
        <v>726</v>
      </c>
      <c r="I103" s="2">
        <v>0</v>
      </c>
      <c r="J103" s="2">
        <v>14</v>
      </c>
      <c r="K103" s="2">
        <v>14</v>
      </c>
      <c r="L103" s="2">
        <v>14</v>
      </c>
      <c r="M103" s="2">
        <v>14</v>
      </c>
      <c r="N103" s="2">
        <v>0</v>
      </c>
      <c r="O103" s="2">
        <v>0</v>
      </c>
      <c r="P103" s="2">
        <v>14</v>
      </c>
      <c r="Q103" s="2">
        <v>14</v>
      </c>
      <c r="R103" s="2">
        <v>0</v>
      </c>
      <c r="S103" s="2">
        <v>0</v>
      </c>
      <c r="T103" s="2">
        <v>1</v>
      </c>
      <c r="U103" s="2">
        <v>0</v>
      </c>
      <c r="V103" s="2">
        <v>14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591</v>
      </c>
    </row>
    <row r="104" spans="1:58" x14ac:dyDescent="0.3">
      <c r="A104" t="str">
        <f t="shared" si="1"/>
        <v>001100162</v>
      </c>
      <c r="F104" s="28" t="s">
        <v>287</v>
      </c>
      <c r="G104" s="28" t="s">
        <v>592</v>
      </c>
      <c r="H104" s="28" t="s">
        <v>726</v>
      </c>
      <c r="I104" s="2">
        <v>0</v>
      </c>
      <c r="J104" s="2">
        <v>8</v>
      </c>
      <c r="K104" s="2">
        <v>5</v>
      </c>
      <c r="L104" s="2">
        <v>8</v>
      </c>
      <c r="M104" s="2">
        <v>5</v>
      </c>
      <c r="N104" s="2">
        <v>0</v>
      </c>
      <c r="O104" s="2">
        <v>0</v>
      </c>
      <c r="P104" s="2">
        <v>5</v>
      </c>
      <c r="Q104" s="2">
        <v>5</v>
      </c>
      <c r="R104" s="2">
        <v>0</v>
      </c>
      <c r="S104" s="2">
        <v>0</v>
      </c>
      <c r="T104" s="2">
        <v>0</v>
      </c>
      <c r="U104" s="2">
        <v>0</v>
      </c>
      <c r="V104" s="2">
        <v>5</v>
      </c>
      <c r="W104" s="2">
        <v>0</v>
      </c>
      <c r="X104" s="2">
        <v>1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593</v>
      </c>
    </row>
    <row r="105" spans="1:58" x14ac:dyDescent="0.3">
      <c r="A105" t="str">
        <f t="shared" si="1"/>
        <v>001100163</v>
      </c>
      <c r="F105" s="28" t="s">
        <v>287</v>
      </c>
      <c r="G105" s="28" t="s">
        <v>594</v>
      </c>
      <c r="H105" s="28" t="s">
        <v>726</v>
      </c>
      <c r="I105" s="2">
        <v>0</v>
      </c>
      <c r="J105" s="2">
        <v>3</v>
      </c>
      <c r="K105" s="2">
        <v>0</v>
      </c>
      <c r="L105" s="2">
        <v>3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559</v>
      </c>
    </row>
    <row r="106" spans="1:58" x14ac:dyDescent="0.3">
      <c r="A106" t="str">
        <f t="shared" si="1"/>
        <v>001100164</v>
      </c>
      <c r="F106" s="28" t="s">
        <v>287</v>
      </c>
      <c r="G106" s="28" t="s">
        <v>597</v>
      </c>
      <c r="H106" s="28" t="s">
        <v>726</v>
      </c>
      <c r="I106" s="2">
        <v>0</v>
      </c>
      <c r="J106" s="2">
        <v>4</v>
      </c>
      <c r="K106" s="2">
        <v>4</v>
      </c>
      <c r="L106" s="2">
        <v>4</v>
      </c>
      <c r="M106" s="2">
        <v>4</v>
      </c>
      <c r="N106" s="2">
        <v>0</v>
      </c>
      <c r="O106" s="2">
        <v>0</v>
      </c>
      <c r="P106" s="2">
        <v>4</v>
      </c>
      <c r="Q106" s="2">
        <v>4</v>
      </c>
      <c r="R106" s="2">
        <v>0</v>
      </c>
      <c r="S106" s="2">
        <v>0</v>
      </c>
      <c r="T106" s="2">
        <v>0</v>
      </c>
      <c r="U106" s="2">
        <v>0</v>
      </c>
      <c r="V106" s="2">
        <v>4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598</v>
      </c>
    </row>
    <row r="107" spans="1:58" x14ac:dyDescent="0.3">
      <c r="A107" t="str">
        <f t="shared" si="1"/>
        <v>001100173</v>
      </c>
      <c r="F107" s="28" t="s">
        <v>287</v>
      </c>
      <c r="G107" s="28" t="s">
        <v>613</v>
      </c>
      <c r="H107" s="28" t="s">
        <v>726</v>
      </c>
      <c r="I107" s="2">
        <v>0</v>
      </c>
      <c r="J107" s="2" t="s">
        <v>1052</v>
      </c>
      <c r="K107" s="2" t="s">
        <v>1053</v>
      </c>
      <c r="L107" s="2" t="s">
        <v>381</v>
      </c>
      <c r="M107" s="2" t="s">
        <v>1054</v>
      </c>
      <c r="N107" s="2" t="s">
        <v>1051</v>
      </c>
      <c r="O107" s="2">
        <v>16</v>
      </c>
      <c r="P107" s="2">
        <v>28</v>
      </c>
      <c r="Q107" s="2">
        <v>14</v>
      </c>
      <c r="R107" s="2">
        <v>12</v>
      </c>
      <c r="S107" s="2">
        <v>2</v>
      </c>
      <c r="T107" s="2">
        <v>0</v>
      </c>
      <c r="U107" s="2">
        <v>0</v>
      </c>
      <c r="V107" s="2">
        <v>28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614</v>
      </c>
    </row>
    <row r="108" spans="1:58" x14ac:dyDescent="0.3">
      <c r="A108" t="str">
        <f t="shared" si="1"/>
        <v>001100176</v>
      </c>
      <c r="F108" s="28" t="s">
        <v>287</v>
      </c>
      <c r="G108" s="28" t="s">
        <v>618</v>
      </c>
      <c r="H108" s="28" t="s">
        <v>726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28</v>
      </c>
      <c r="Q108" s="2">
        <v>0</v>
      </c>
      <c r="R108" s="2">
        <v>0</v>
      </c>
      <c r="S108" s="2">
        <v>2</v>
      </c>
      <c r="T108" s="2">
        <v>0</v>
      </c>
      <c r="U108" s="2">
        <v>0</v>
      </c>
      <c r="V108" s="2">
        <v>28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612</v>
      </c>
    </row>
    <row r="109" spans="1:58" x14ac:dyDescent="0.3">
      <c r="A109" t="str">
        <f t="shared" si="1"/>
        <v>001100177</v>
      </c>
      <c r="F109" s="28" t="s">
        <v>287</v>
      </c>
      <c r="G109" s="28" t="s">
        <v>619</v>
      </c>
      <c r="H109" s="28" t="s">
        <v>726</v>
      </c>
      <c r="I109" s="2">
        <v>0</v>
      </c>
      <c r="J109" s="2">
        <v>512</v>
      </c>
      <c r="K109" s="2" t="s">
        <v>1055</v>
      </c>
      <c r="L109" s="2" t="s">
        <v>1056</v>
      </c>
      <c r="M109" s="2" t="s">
        <v>1057</v>
      </c>
      <c r="N109" s="2" t="s">
        <v>1058</v>
      </c>
      <c r="O109" s="2" t="s">
        <v>1059</v>
      </c>
      <c r="P109" s="2">
        <v>392</v>
      </c>
      <c r="Q109" s="2">
        <v>209</v>
      </c>
      <c r="R109" s="2">
        <v>174</v>
      </c>
      <c r="S109" s="2">
        <v>46</v>
      </c>
      <c r="T109" s="2">
        <v>24</v>
      </c>
      <c r="U109" s="2">
        <v>5</v>
      </c>
      <c r="V109" s="2">
        <v>390</v>
      </c>
      <c r="W109" s="2">
        <v>2</v>
      </c>
      <c r="X109" s="2">
        <v>32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1060</v>
      </c>
    </row>
    <row r="110" spans="1:58" x14ac:dyDescent="0.3">
      <c r="A110" t="str">
        <f t="shared" si="1"/>
        <v>001100178</v>
      </c>
      <c r="F110" s="28" t="s">
        <v>287</v>
      </c>
      <c r="G110" s="28" t="s">
        <v>620</v>
      </c>
      <c r="H110" s="28" t="s">
        <v>726</v>
      </c>
      <c r="I110" s="2">
        <v>0</v>
      </c>
      <c r="J110" s="2" t="s">
        <v>616</v>
      </c>
      <c r="K110" s="2" t="s">
        <v>1061</v>
      </c>
      <c r="L110" s="2">
        <v>0</v>
      </c>
      <c r="M110" s="2">
        <v>0</v>
      </c>
      <c r="N110" s="2" t="s">
        <v>616</v>
      </c>
      <c r="O110" s="2" t="s">
        <v>1061</v>
      </c>
      <c r="P110" s="2">
        <v>16</v>
      </c>
      <c r="Q110" s="2">
        <v>0</v>
      </c>
      <c r="R110" s="2">
        <v>16</v>
      </c>
      <c r="S110" s="2">
        <v>7</v>
      </c>
      <c r="T110" s="2">
        <v>1</v>
      </c>
      <c r="U110" s="2">
        <v>2</v>
      </c>
      <c r="V110" s="2">
        <v>16</v>
      </c>
      <c r="W110" s="2">
        <v>0</v>
      </c>
      <c r="X110" s="2">
        <v>1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621</v>
      </c>
    </row>
    <row r="111" spans="1:58" x14ac:dyDescent="0.3">
      <c r="A111" t="str">
        <f t="shared" si="1"/>
        <v>001100179</v>
      </c>
      <c r="F111" s="28" t="s">
        <v>287</v>
      </c>
      <c r="G111" s="28" t="s">
        <v>622</v>
      </c>
      <c r="H111" s="28" t="s">
        <v>726</v>
      </c>
      <c r="I111" s="2">
        <v>0</v>
      </c>
      <c r="J111" s="2">
        <v>4</v>
      </c>
      <c r="K111" s="2">
        <v>0</v>
      </c>
      <c r="L111" s="2">
        <v>4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623</v>
      </c>
    </row>
    <row r="112" spans="1:58" x14ac:dyDescent="0.3">
      <c r="A112" t="str">
        <f t="shared" si="1"/>
        <v>001100180</v>
      </c>
      <c r="F112" s="28" t="s">
        <v>287</v>
      </c>
      <c r="G112" s="28" t="s">
        <v>624</v>
      </c>
      <c r="H112" s="28" t="s">
        <v>726</v>
      </c>
      <c r="I112" s="2">
        <v>0</v>
      </c>
      <c r="J112" s="2">
        <v>4</v>
      </c>
      <c r="K112" s="2">
        <v>4</v>
      </c>
      <c r="L112" s="2">
        <v>3</v>
      </c>
      <c r="M112" s="2">
        <v>3</v>
      </c>
      <c r="N112" s="2">
        <v>1</v>
      </c>
      <c r="O112" s="2">
        <v>1</v>
      </c>
      <c r="P112" s="2">
        <v>5</v>
      </c>
      <c r="Q112" s="2">
        <v>4</v>
      </c>
      <c r="R112" s="2">
        <v>1</v>
      </c>
      <c r="S112" s="2">
        <v>2</v>
      </c>
      <c r="T112" s="2">
        <v>0</v>
      </c>
      <c r="U112" s="2">
        <v>0</v>
      </c>
      <c r="V112" s="2">
        <v>5</v>
      </c>
      <c r="W112" s="2">
        <v>0</v>
      </c>
      <c r="X112" s="2">
        <v>1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625</v>
      </c>
    </row>
    <row r="113" spans="1:58" x14ac:dyDescent="0.3">
      <c r="A113" t="str">
        <f t="shared" si="1"/>
        <v>001100181</v>
      </c>
      <c r="F113" s="28" t="s">
        <v>287</v>
      </c>
      <c r="G113" s="28" t="s">
        <v>626</v>
      </c>
      <c r="H113" s="28" t="s">
        <v>726</v>
      </c>
      <c r="I113" s="2">
        <v>0</v>
      </c>
      <c r="J113" s="2">
        <v>2</v>
      </c>
      <c r="K113" s="2">
        <v>2</v>
      </c>
      <c r="L113" s="2">
        <v>0</v>
      </c>
      <c r="M113" s="2">
        <v>0</v>
      </c>
      <c r="N113" s="2">
        <v>2</v>
      </c>
      <c r="O113" s="2">
        <v>2</v>
      </c>
      <c r="P113" s="2">
        <v>2</v>
      </c>
      <c r="Q113" s="2">
        <v>0</v>
      </c>
      <c r="R113" s="2">
        <v>2</v>
      </c>
      <c r="S113" s="2">
        <v>0</v>
      </c>
      <c r="T113" s="2">
        <v>0</v>
      </c>
      <c r="U113" s="2">
        <v>0</v>
      </c>
      <c r="V113" s="2">
        <v>2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627</v>
      </c>
    </row>
    <row r="114" spans="1:58" x14ac:dyDescent="0.3">
      <c r="A114" t="str">
        <f t="shared" si="1"/>
        <v>001100183</v>
      </c>
      <c r="F114" s="28" t="s">
        <v>287</v>
      </c>
      <c r="G114" s="28" t="s">
        <v>630</v>
      </c>
      <c r="H114" s="28" t="s">
        <v>726</v>
      </c>
      <c r="I114" s="2">
        <v>0</v>
      </c>
      <c r="J114" s="2" t="s">
        <v>419</v>
      </c>
      <c r="K114" s="2" t="s">
        <v>419</v>
      </c>
      <c r="L114" s="2">
        <v>0</v>
      </c>
      <c r="M114" s="2">
        <v>0</v>
      </c>
      <c r="N114" s="2">
        <v>0</v>
      </c>
      <c r="O114" s="2">
        <v>0</v>
      </c>
      <c r="P114" s="2">
        <v>5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5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1062</v>
      </c>
    </row>
    <row r="115" spans="1:58" x14ac:dyDescent="0.3">
      <c r="A115" t="str">
        <f t="shared" si="1"/>
        <v>001100184</v>
      </c>
      <c r="F115" s="28" t="s">
        <v>287</v>
      </c>
      <c r="G115" s="28" t="s">
        <v>631</v>
      </c>
      <c r="H115" s="28" t="s">
        <v>726</v>
      </c>
      <c r="I115" s="2">
        <v>0</v>
      </c>
      <c r="J115" s="2">
        <v>13</v>
      </c>
      <c r="K115" s="2">
        <v>13</v>
      </c>
      <c r="L115" s="2">
        <v>0</v>
      </c>
      <c r="M115" s="2">
        <v>0</v>
      </c>
      <c r="N115" s="2">
        <v>13</v>
      </c>
      <c r="O115" s="2">
        <v>13</v>
      </c>
      <c r="P115" s="2">
        <v>11</v>
      </c>
      <c r="Q115" s="2">
        <v>0</v>
      </c>
      <c r="R115" s="2">
        <v>11</v>
      </c>
      <c r="S115" s="2">
        <v>5</v>
      </c>
      <c r="T115" s="2">
        <v>1</v>
      </c>
      <c r="U115" s="2">
        <v>0</v>
      </c>
      <c r="V115" s="2">
        <v>11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632</v>
      </c>
    </row>
    <row r="116" spans="1:58" x14ac:dyDescent="0.3">
      <c r="A116" t="str">
        <f t="shared" si="1"/>
        <v>001100185</v>
      </c>
      <c r="F116" s="28" t="s">
        <v>287</v>
      </c>
      <c r="G116" s="28" t="s">
        <v>633</v>
      </c>
      <c r="H116" s="28" t="s">
        <v>726</v>
      </c>
      <c r="I116" s="2">
        <v>0</v>
      </c>
      <c r="J116" s="2">
        <v>122</v>
      </c>
      <c r="K116" s="2" t="s">
        <v>1063</v>
      </c>
      <c r="L116" s="2">
        <v>0</v>
      </c>
      <c r="M116" s="2">
        <v>0</v>
      </c>
      <c r="N116" s="2">
        <v>122</v>
      </c>
      <c r="O116" s="2" t="s">
        <v>1063</v>
      </c>
      <c r="P116" s="2">
        <v>99</v>
      </c>
      <c r="Q116" s="2">
        <v>0</v>
      </c>
      <c r="R116" s="2">
        <v>99</v>
      </c>
      <c r="S116" s="2">
        <v>19</v>
      </c>
      <c r="T116" s="2">
        <v>16</v>
      </c>
      <c r="U116" s="2">
        <v>2</v>
      </c>
      <c r="V116" s="2">
        <v>99</v>
      </c>
      <c r="W116" s="2">
        <v>0</v>
      </c>
      <c r="X116" s="2">
        <v>8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v>0</v>
      </c>
      <c r="AO116" s="2">
        <v>0</v>
      </c>
      <c r="AP116" s="2">
        <v>0</v>
      </c>
      <c r="AQ116" s="2">
        <v>0</v>
      </c>
      <c r="AR116" s="2">
        <v>0</v>
      </c>
      <c r="AS116" s="2">
        <v>0</v>
      </c>
      <c r="AT116" s="2"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1" t="s">
        <v>634</v>
      </c>
    </row>
    <row r="117" spans="1:58" x14ac:dyDescent="0.3">
      <c r="A117" t="str">
        <f t="shared" si="1"/>
        <v>001100187</v>
      </c>
      <c r="F117" s="28" t="s">
        <v>287</v>
      </c>
      <c r="G117" s="28" t="s">
        <v>637</v>
      </c>
      <c r="H117" s="28" t="s">
        <v>726</v>
      </c>
      <c r="I117" s="2">
        <v>0</v>
      </c>
      <c r="J117" s="2" t="s">
        <v>461</v>
      </c>
      <c r="K117" s="2" t="s">
        <v>317</v>
      </c>
      <c r="L117" s="2" t="s">
        <v>419</v>
      </c>
      <c r="M117" s="2" t="s">
        <v>419</v>
      </c>
      <c r="N117" s="2" t="s">
        <v>420</v>
      </c>
      <c r="O117" s="2">
        <v>4</v>
      </c>
      <c r="P117" s="2">
        <v>5</v>
      </c>
      <c r="Q117" s="2">
        <v>2</v>
      </c>
      <c r="R117" s="2">
        <v>3</v>
      </c>
      <c r="S117" s="2">
        <v>0</v>
      </c>
      <c r="T117" s="2">
        <v>0</v>
      </c>
      <c r="U117" s="2">
        <v>0</v>
      </c>
      <c r="V117" s="2">
        <v>5</v>
      </c>
      <c r="W117" s="2">
        <v>0</v>
      </c>
      <c r="X117" s="2">
        <v>2</v>
      </c>
      <c r="Y117" s="2">
        <v>0</v>
      </c>
      <c r="Z117" s="2">
        <v>0</v>
      </c>
      <c r="AA117" s="2">
        <v>0</v>
      </c>
      <c r="AB117" s="2">
        <v>0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v>0</v>
      </c>
      <c r="AO117" s="2">
        <v>0</v>
      </c>
      <c r="AP117" s="2">
        <v>0</v>
      </c>
      <c r="AQ117" s="2">
        <v>0</v>
      </c>
      <c r="AR117" s="2">
        <v>0</v>
      </c>
      <c r="AS117" s="2">
        <v>0</v>
      </c>
      <c r="AT117" s="2"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1" t="s">
        <v>638</v>
      </c>
    </row>
    <row r="118" spans="1:58" x14ac:dyDescent="0.3">
      <c r="A118" t="str">
        <f t="shared" si="1"/>
        <v>001100189</v>
      </c>
      <c r="F118" s="28" t="s">
        <v>287</v>
      </c>
      <c r="G118" s="28" t="s">
        <v>641</v>
      </c>
      <c r="H118" s="28" t="s">
        <v>726</v>
      </c>
      <c r="I118" s="2">
        <v>0</v>
      </c>
      <c r="J118" s="2">
        <v>3</v>
      </c>
      <c r="K118" s="2">
        <v>0</v>
      </c>
      <c r="L118" s="2">
        <v>2</v>
      </c>
      <c r="M118" s="2">
        <v>0</v>
      </c>
      <c r="N118" s="2">
        <v>1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0</v>
      </c>
      <c r="Y118" s="2">
        <v>0</v>
      </c>
      <c r="Z118" s="2">
        <v>0</v>
      </c>
      <c r="AA118" s="2">
        <v>0</v>
      </c>
      <c r="AB118" s="2">
        <v>0</v>
      </c>
      <c r="AC118" s="2">
        <v>0</v>
      </c>
      <c r="AD118" s="2">
        <v>0</v>
      </c>
      <c r="AE118" s="2">
        <v>0</v>
      </c>
      <c r="AF118" s="2">
        <v>0</v>
      </c>
      <c r="AG118" s="2">
        <v>0</v>
      </c>
      <c r="AH118" s="2">
        <v>0</v>
      </c>
      <c r="AI118" s="2">
        <v>0</v>
      </c>
      <c r="AJ118" s="2">
        <v>0</v>
      </c>
      <c r="AK118" s="2">
        <v>0</v>
      </c>
      <c r="AL118" s="2">
        <v>0</v>
      </c>
      <c r="AM118" s="2">
        <v>0</v>
      </c>
      <c r="AN118" s="2">
        <v>0</v>
      </c>
      <c r="AO118" s="2">
        <v>0</v>
      </c>
      <c r="AP118" s="2">
        <v>0</v>
      </c>
      <c r="AQ118" s="2">
        <v>0</v>
      </c>
      <c r="AR118" s="2">
        <v>0</v>
      </c>
      <c r="AS118" s="2">
        <v>0</v>
      </c>
      <c r="AT118" s="2"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1" t="s">
        <v>642</v>
      </c>
    </row>
    <row r="119" spans="1:58" x14ac:dyDescent="0.3">
      <c r="A119" t="str">
        <f t="shared" si="1"/>
        <v>001100190</v>
      </c>
      <c r="F119" s="28" t="s">
        <v>287</v>
      </c>
      <c r="G119" s="28" t="s">
        <v>643</v>
      </c>
      <c r="H119" s="28" t="s">
        <v>726</v>
      </c>
      <c r="I119" s="2">
        <v>0</v>
      </c>
      <c r="J119" s="2">
        <v>12</v>
      </c>
      <c r="K119" s="2">
        <v>12</v>
      </c>
      <c r="L119" s="2">
        <v>0</v>
      </c>
      <c r="M119" s="2">
        <v>0</v>
      </c>
      <c r="N119" s="2">
        <v>12</v>
      </c>
      <c r="O119" s="2">
        <v>12</v>
      </c>
      <c r="P119" s="2">
        <v>13</v>
      </c>
      <c r="Q119" s="2">
        <v>0</v>
      </c>
      <c r="R119" s="2">
        <v>13</v>
      </c>
      <c r="S119" s="2">
        <v>0</v>
      </c>
      <c r="T119" s="2">
        <v>1</v>
      </c>
      <c r="U119" s="2">
        <v>0</v>
      </c>
      <c r="V119" s="2">
        <v>13</v>
      </c>
      <c r="W119" s="2">
        <v>0</v>
      </c>
      <c r="X119" s="2">
        <v>2</v>
      </c>
      <c r="Y119" s="2">
        <v>0</v>
      </c>
      <c r="Z119" s="2">
        <v>0</v>
      </c>
      <c r="AA119" s="2">
        <v>0</v>
      </c>
      <c r="AB119" s="2">
        <v>0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v>0</v>
      </c>
      <c r="AO119" s="2">
        <v>0</v>
      </c>
      <c r="AP119" s="2">
        <v>0</v>
      </c>
      <c r="AQ119" s="2">
        <v>0</v>
      </c>
      <c r="AR119" s="2">
        <v>0</v>
      </c>
      <c r="AS119" s="2">
        <v>0</v>
      </c>
      <c r="AT119" s="2"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1" t="s">
        <v>97</v>
      </c>
    </row>
    <row r="120" spans="1:58" x14ac:dyDescent="0.3">
      <c r="A120" t="str">
        <f t="shared" si="1"/>
        <v>001100191</v>
      </c>
      <c r="F120" s="28" t="s">
        <v>287</v>
      </c>
      <c r="G120" s="28" t="s">
        <v>644</v>
      </c>
      <c r="H120" s="28" t="s">
        <v>726</v>
      </c>
      <c r="I120" s="2">
        <v>0</v>
      </c>
      <c r="J120" s="2" t="s">
        <v>1064</v>
      </c>
      <c r="K120" s="2" t="s">
        <v>1065</v>
      </c>
      <c r="L120" s="2" t="s">
        <v>1034</v>
      </c>
      <c r="M120" s="2" t="s">
        <v>1035</v>
      </c>
      <c r="N120" s="2" t="s">
        <v>1066</v>
      </c>
      <c r="O120" s="2" t="s">
        <v>483</v>
      </c>
      <c r="P120" s="2">
        <v>25</v>
      </c>
      <c r="Q120" s="2">
        <v>13</v>
      </c>
      <c r="R120" s="2">
        <v>12</v>
      </c>
      <c r="S120" s="2">
        <v>2</v>
      </c>
      <c r="T120" s="2">
        <v>2</v>
      </c>
      <c r="U120" s="2">
        <v>0</v>
      </c>
      <c r="V120" s="2">
        <v>25</v>
      </c>
      <c r="W120" s="2">
        <v>0</v>
      </c>
      <c r="X120" s="2">
        <v>4</v>
      </c>
      <c r="Y120" s="2">
        <v>0</v>
      </c>
      <c r="Z120" s="2">
        <v>0</v>
      </c>
      <c r="AA120" s="2">
        <v>0</v>
      </c>
      <c r="AB120" s="2">
        <v>0</v>
      </c>
      <c r="AC120" s="2">
        <v>0</v>
      </c>
      <c r="AD120" s="2">
        <v>0</v>
      </c>
      <c r="AE120" s="2">
        <v>0</v>
      </c>
      <c r="AF120" s="2">
        <v>0</v>
      </c>
      <c r="AG120" s="2">
        <v>0</v>
      </c>
      <c r="AH120" s="2">
        <v>0</v>
      </c>
      <c r="AI120" s="2">
        <v>0</v>
      </c>
      <c r="AJ120" s="2">
        <v>0</v>
      </c>
      <c r="AK120" s="2">
        <v>0</v>
      </c>
      <c r="AL120" s="2">
        <v>0</v>
      </c>
      <c r="AM120" s="2">
        <v>0</v>
      </c>
      <c r="AN120" s="2">
        <v>0</v>
      </c>
      <c r="AO120" s="2">
        <v>0</v>
      </c>
      <c r="AP120" s="2">
        <v>0</v>
      </c>
      <c r="AQ120" s="2">
        <v>0</v>
      </c>
      <c r="AR120" s="2">
        <v>0</v>
      </c>
      <c r="AS120" s="2">
        <v>0</v>
      </c>
      <c r="AT120" s="2"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1" t="s">
        <v>645</v>
      </c>
    </row>
    <row r="121" spans="1:58" x14ac:dyDescent="0.3">
      <c r="A121" t="str">
        <f t="shared" si="1"/>
        <v>001100193</v>
      </c>
      <c r="F121" s="28" t="s">
        <v>287</v>
      </c>
      <c r="G121" s="28" t="s">
        <v>648</v>
      </c>
      <c r="H121" s="28" t="s">
        <v>726</v>
      </c>
      <c r="I121" s="2">
        <v>0</v>
      </c>
      <c r="J121" s="2" t="s">
        <v>595</v>
      </c>
      <c r="K121" s="2">
        <v>27</v>
      </c>
      <c r="L121" s="2" t="s">
        <v>483</v>
      </c>
      <c r="M121" s="2">
        <v>13</v>
      </c>
      <c r="N121" s="2">
        <v>13</v>
      </c>
      <c r="O121" s="2">
        <v>13</v>
      </c>
      <c r="P121" s="2">
        <v>26</v>
      </c>
      <c r="Q121" s="2">
        <v>12</v>
      </c>
      <c r="R121" s="2">
        <v>13</v>
      </c>
      <c r="S121" s="2">
        <v>8</v>
      </c>
      <c r="T121" s="2">
        <v>2</v>
      </c>
      <c r="U121" s="2">
        <v>0</v>
      </c>
      <c r="V121" s="2">
        <v>26</v>
      </c>
      <c r="W121" s="2">
        <v>0</v>
      </c>
      <c r="X121" s="2">
        <v>1</v>
      </c>
      <c r="Y121" s="2">
        <v>0</v>
      </c>
      <c r="Z121" s="2">
        <v>0</v>
      </c>
      <c r="AA121" s="2">
        <v>0</v>
      </c>
      <c r="AB121" s="2">
        <v>0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1" t="s">
        <v>649</v>
      </c>
    </row>
    <row r="122" spans="1:58" x14ac:dyDescent="0.3">
      <c r="A122" t="str">
        <f t="shared" si="1"/>
        <v>001100194</v>
      </c>
      <c r="F122" s="28" t="s">
        <v>287</v>
      </c>
      <c r="G122" s="28" t="s">
        <v>650</v>
      </c>
      <c r="H122" s="28" t="s">
        <v>726</v>
      </c>
      <c r="I122" s="2">
        <v>0</v>
      </c>
      <c r="J122" s="2" t="s">
        <v>343</v>
      </c>
      <c r="K122" s="2">
        <v>1</v>
      </c>
      <c r="L122" s="2" t="s">
        <v>326</v>
      </c>
      <c r="M122" s="2">
        <v>0</v>
      </c>
      <c r="N122" s="2">
        <v>2</v>
      </c>
      <c r="O122" s="2">
        <v>1</v>
      </c>
      <c r="P122" s="2">
        <v>1</v>
      </c>
      <c r="Q122" s="2">
        <v>0</v>
      </c>
      <c r="R122" s="2">
        <v>1</v>
      </c>
      <c r="S122" s="2">
        <v>0</v>
      </c>
      <c r="T122" s="2">
        <v>0</v>
      </c>
      <c r="U122" s="2">
        <v>0</v>
      </c>
      <c r="V122" s="2">
        <v>1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1" t="s">
        <v>651</v>
      </c>
    </row>
    <row r="123" spans="1:58" x14ac:dyDescent="0.3">
      <c r="A123" t="str">
        <f t="shared" si="1"/>
        <v>001100195</v>
      </c>
      <c r="F123" s="28" t="s">
        <v>287</v>
      </c>
      <c r="G123" s="28" t="s">
        <v>652</v>
      </c>
      <c r="H123" s="28" t="s">
        <v>726</v>
      </c>
      <c r="I123" s="2">
        <v>0</v>
      </c>
      <c r="J123" s="2" t="s">
        <v>1035</v>
      </c>
      <c r="K123" s="2" t="s">
        <v>1051</v>
      </c>
      <c r="L123" s="2" t="s">
        <v>1035</v>
      </c>
      <c r="M123" s="2" t="s">
        <v>1051</v>
      </c>
      <c r="N123" s="2">
        <v>0</v>
      </c>
      <c r="O123" s="2">
        <v>0</v>
      </c>
      <c r="P123" s="2">
        <v>14</v>
      </c>
      <c r="Q123" s="2">
        <v>14</v>
      </c>
      <c r="R123" s="2">
        <v>0</v>
      </c>
      <c r="S123" s="2">
        <v>0</v>
      </c>
      <c r="T123" s="2">
        <v>0</v>
      </c>
      <c r="U123" s="2">
        <v>0</v>
      </c>
      <c r="V123" s="2">
        <v>14</v>
      </c>
      <c r="W123" s="2">
        <v>0</v>
      </c>
      <c r="X123" s="2">
        <v>2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v>0</v>
      </c>
      <c r="AO123" s="2">
        <v>0</v>
      </c>
      <c r="AP123" s="2">
        <v>0</v>
      </c>
      <c r="AQ123" s="2">
        <v>0</v>
      </c>
      <c r="AR123" s="2">
        <v>0</v>
      </c>
      <c r="AS123" s="2">
        <v>0</v>
      </c>
      <c r="AT123" s="2">
        <v>0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1" t="s">
        <v>653</v>
      </c>
    </row>
    <row r="124" spans="1:58" x14ac:dyDescent="0.3">
      <c r="A124" t="str">
        <f t="shared" si="1"/>
        <v>001100196</v>
      </c>
      <c r="F124" s="28" t="s">
        <v>287</v>
      </c>
      <c r="G124" s="28" t="s">
        <v>654</v>
      </c>
      <c r="H124" s="28" t="s">
        <v>726</v>
      </c>
      <c r="I124" s="2">
        <v>0</v>
      </c>
      <c r="J124" s="2">
        <v>13</v>
      </c>
      <c r="K124" s="2">
        <v>13</v>
      </c>
      <c r="L124" s="2">
        <v>13</v>
      </c>
      <c r="M124" s="2">
        <v>13</v>
      </c>
      <c r="N124" s="2">
        <v>0</v>
      </c>
      <c r="O124" s="2">
        <v>0</v>
      </c>
      <c r="P124" s="2">
        <v>13</v>
      </c>
      <c r="Q124" s="2">
        <v>13</v>
      </c>
      <c r="R124" s="2">
        <v>0</v>
      </c>
      <c r="S124" s="2">
        <v>1</v>
      </c>
      <c r="T124" s="2">
        <v>0</v>
      </c>
      <c r="U124" s="2">
        <v>0</v>
      </c>
      <c r="V124" s="2">
        <v>13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1" t="s">
        <v>655</v>
      </c>
    </row>
    <row r="125" spans="1:58" x14ac:dyDescent="0.3">
      <c r="A125" t="str">
        <f t="shared" si="1"/>
        <v>001100197</v>
      </c>
      <c r="F125" s="28" t="s">
        <v>287</v>
      </c>
      <c r="G125" s="28" t="s">
        <v>656</v>
      </c>
      <c r="H125" s="28" t="s">
        <v>726</v>
      </c>
      <c r="I125" s="2">
        <v>0</v>
      </c>
      <c r="J125" s="2" t="s">
        <v>346</v>
      </c>
      <c r="K125" s="2" t="s">
        <v>360</v>
      </c>
      <c r="L125" s="2" t="s">
        <v>346</v>
      </c>
      <c r="M125" s="2" t="s">
        <v>360</v>
      </c>
      <c r="N125" s="2">
        <v>0</v>
      </c>
      <c r="O125" s="2">
        <v>0</v>
      </c>
      <c r="P125" s="2">
        <v>8</v>
      </c>
      <c r="Q125" s="2">
        <v>5</v>
      </c>
      <c r="R125" s="2">
        <v>3</v>
      </c>
      <c r="S125" s="2">
        <v>0</v>
      </c>
      <c r="T125" s="2">
        <v>0</v>
      </c>
      <c r="U125" s="2">
        <v>0</v>
      </c>
      <c r="V125" s="2">
        <v>8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1" t="s">
        <v>135</v>
      </c>
    </row>
    <row r="126" spans="1:58" x14ac:dyDescent="0.3">
      <c r="A126" t="str">
        <f t="shared" si="1"/>
        <v>001100198</v>
      </c>
      <c r="F126" s="28" t="s">
        <v>287</v>
      </c>
      <c r="G126" s="28" t="s">
        <v>657</v>
      </c>
      <c r="H126" s="28" t="s">
        <v>726</v>
      </c>
      <c r="I126" s="2">
        <v>0</v>
      </c>
      <c r="J126" s="2" t="s">
        <v>336</v>
      </c>
      <c r="K126" s="2" t="s">
        <v>336</v>
      </c>
      <c r="L126" s="2" t="s">
        <v>336</v>
      </c>
      <c r="M126" s="2" t="s">
        <v>336</v>
      </c>
      <c r="N126" s="2">
        <v>0</v>
      </c>
      <c r="O126" s="2">
        <v>0</v>
      </c>
      <c r="P126" s="2">
        <v>2</v>
      </c>
      <c r="Q126" s="2">
        <v>2</v>
      </c>
      <c r="R126" s="2">
        <v>0</v>
      </c>
      <c r="S126" s="2">
        <v>0</v>
      </c>
      <c r="T126" s="2">
        <v>0</v>
      </c>
      <c r="U126" s="2">
        <v>0</v>
      </c>
      <c r="V126" s="2">
        <v>2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v>0</v>
      </c>
      <c r="AO126" s="2">
        <v>0</v>
      </c>
      <c r="AP126" s="2">
        <v>0</v>
      </c>
      <c r="AQ126" s="2">
        <v>0</v>
      </c>
      <c r="AR126" s="2">
        <v>0</v>
      </c>
      <c r="AS126" s="2">
        <v>0</v>
      </c>
      <c r="AT126" s="2">
        <v>0</v>
      </c>
      <c r="AU126" s="2">
        <v>0</v>
      </c>
      <c r="AV126" s="2">
        <v>0</v>
      </c>
      <c r="AW126" s="2">
        <v>0</v>
      </c>
      <c r="AX126" s="2">
        <v>0</v>
      </c>
      <c r="AY126" s="2">
        <v>0</v>
      </c>
      <c r="AZ126" s="2">
        <v>0</v>
      </c>
      <c r="BA126" s="2">
        <v>0</v>
      </c>
      <c r="BB126" s="2">
        <v>0</v>
      </c>
      <c r="BC126" s="2">
        <v>0</v>
      </c>
      <c r="BD126" s="2">
        <v>0</v>
      </c>
      <c r="BE126" s="2">
        <v>0</v>
      </c>
      <c r="BF126" s="1" t="s">
        <v>658</v>
      </c>
    </row>
    <row r="127" spans="1:58" x14ac:dyDescent="0.3">
      <c r="A127" t="str">
        <f t="shared" si="1"/>
        <v>001100199</v>
      </c>
      <c r="F127" s="28" t="s">
        <v>287</v>
      </c>
      <c r="G127" s="28" t="s">
        <v>659</v>
      </c>
      <c r="H127" s="28" t="s">
        <v>726</v>
      </c>
      <c r="I127" s="2">
        <v>0</v>
      </c>
      <c r="J127" s="2" t="s">
        <v>1067</v>
      </c>
      <c r="K127" s="2">
        <v>133</v>
      </c>
      <c r="L127" s="2" t="s">
        <v>516</v>
      </c>
      <c r="M127" s="2" t="s">
        <v>1068</v>
      </c>
      <c r="N127" s="2" t="s">
        <v>320</v>
      </c>
      <c r="O127" s="2" t="s">
        <v>321</v>
      </c>
      <c r="P127" s="2">
        <v>147</v>
      </c>
      <c r="Q127" s="2">
        <v>144</v>
      </c>
      <c r="R127" s="2">
        <v>0</v>
      </c>
      <c r="S127" s="2">
        <v>2</v>
      </c>
      <c r="T127" s="2">
        <v>1</v>
      </c>
      <c r="U127" s="2">
        <v>1</v>
      </c>
      <c r="V127" s="2">
        <v>145</v>
      </c>
      <c r="W127" s="2">
        <v>2</v>
      </c>
      <c r="X127" s="2">
        <v>11</v>
      </c>
      <c r="Y127" s="2">
        <v>0</v>
      </c>
      <c r="Z127" s="2">
        <v>0</v>
      </c>
      <c r="AA127" s="2">
        <v>0</v>
      </c>
      <c r="AB127" s="2">
        <v>0</v>
      </c>
      <c r="AC127" s="2">
        <v>0</v>
      </c>
      <c r="AD127" s="2">
        <v>0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1" t="s">
        <v>660</v>
      </c>
    </row>
    <row r="128" spans="1:58" x14ac:dyDescent="0.3">
      <c r="A128" t="str">
        <f t="shared" si="1"/>
        <v>001100202</v>
      </c>
      <c r="F128" s="28" t="s">
        <v>287</v>
      </c>
      <c r="G128" s="28" t="s">
        <v>665</v>
      </c>
      <c r="H128" s="28" t="s">
        <v>726</v>
      </c>
      <c r="I128" s="2">
        <v>0</v>
      </c>
      <c r="J128" s="2">
        <v>1</v>
      </c>
      <c r="K128" s="2">
        <v>1</v>
      </c>
      <c r="L128" s="2">
        <v>0</v>
      </c>
      <c r="M128" s="2">
        <v>0</v>
      </c>
      <c r="N128" s="2">
        <v>0</v>
      </c>
      <c r="O128" s="2">
        <v>0</v>
      </c>
      <c r="P128" s="2">
        <v>1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1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1" t="s">
        <v>666</v>
      </c>
    </row>
    <row r="129" spans="1:58" x14ac:dyDescent="0.3">
      <c r="A129" t="str">
        <f t="shared" si="1"/>
        <v>001100203</v>
      </c>
      <c r="F129" s="28" t="s">
        <v>287</v>
      </c>
      <c r="G129" s="28" t="s">
        <v>667</v>
      </c>
      <c r="H129" s="28" t="s">
        <v>726</v>
      </c>
      <c r="I129" s="2">
        <v>0</v>
      </c>
      <c r="J129" s="2">
        <v>8</v>
      </c>
      <c r="K129" s="2">
        <v>5</v>
      </c>
      <c r="L129" s="2">
        <v>6</v>
      </c>
      <c r="M129" s="2">
        <v>5</v>
      </c>
      <c r="N129" s="2">
        <v>2</v>
      </c>
      <c r="O129" s="2">
        <v>0</v>
      </c>
      <c r="P129" s="2">
        <v>4</v>
      </c>
      <c r="Q129" s="2">
        <v>4</v>
      </c>
      <c r="R129" s="2">
        <v>0</v>
      </c>
      <c r="S129" s="2">
        <v>1</v>
      </c>
      <c r="T129" s="2">
        <v>0</v>
      </c>
      <c r="U129" s="2">
        <v>0</v>
      </c>
      <c r="V129" s="2">
        <v>4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1" t="s">
        <v>668</v>
      </c>
    </row>
    <row r="130" spans="1:58" x14ac:dyDescent="0.3">
      <c r="A130" t="str">
        <f t="shared" si="1"/>
        <v>001100208</v>
      </c>
      <c r="F130" s="28" t="s">
        <v>287</v>
      </c>
      <c r="G130" s="28" t="s">
        <v>677</v>
      </c>
      <c r="H130" s="28" t="s">
        <v>726</v>
      </c>
      <c r="I130" s="2">
        <v>0</v>
      </c>
      <c r="J130" s="2">
        <v>1</v>
      </c>
      <c r="K130" s="2">
        <v>1</v>
      </c>
      <c r="L130" s="2">
        <v>1</v>
      </c>
      <c r="M130" s="2">
        <v>1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1" t="s">
        <v>678</v>
      </c>
    </row>
    <row r="131" spans="1:58" x14ac:dyDescent="0.3">
      <c r="A131" t="str">
        <f t="shared" si="1"/>
        <v>001100213</v>
      </c>
      <c r="F131" s="28" t="s">
        <v>287</v>
      </c>
      <c r="G131" s="28" t="s">
        <v>687</v>
      </c>
      <c r="H131" s="28" t="s">
        <v>726</v>
      </c>
      <c r="I131" s="2">
        <v>0</v>
      </c>
      <c r="J131" s="2" t="s">
        <v>1069</v>
      </c>
      <c r="K131" s="2" t="s">
        <v>1043</v>
      </c>
      <c r="L131" s="2" t="s">
        <v>596</v>
      </c>
      <c r="M131" s="2" t="s">
        <v>676</v>
      </c>
      <c r="N131" s="2">
        <v>8</v>
      </c>
      <c r="O131" s="2" t="s">
        <v>365</v>
      </c>
      <c r="P131" s="2">
        <v>12</v>
      </c>
      <c r="Q131" s="2">
        <v>7</v>
      </c>
      <c r="R131" s="2">
        <v>5</v>
      </c>
      <c r="S131" s="2">
        <v>2</v>
      </c>
      <c r="T131" s="2">
        <v>0</v>
      </c>
      <c r="U131" s="2">
        <v>0</v>
      </c>
      <c r="V131" s="2">
        <v>12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1" t="s">
        <v>136</v>
      </c>
    </row>
    <row r="132" spans="1:58" x14ac:dyDescent="0.3">
      <c r="A132" t="str">
        <f t="shared" si="1"/>
        <v>001100214</v>
      </c>
      <c r="F132" s="28" t="s">
        <v>287</v>
      </c>
      <c r="G132" s="28" t="s">
        <v>688</v>
      </c>
      <c r="H132" s="28" t="s">
        <v>726</v>
      </c>
      <c r="I132" s="2">
        <v>0</v>
      </c>
      <c r="J132" s="2">
        <v>107</v>
      </c>
      <c r="K132" s="2" t="s">
        <v>1070</v>
      </c>
      <c r="L132" s="2" t="s">
        <v>1071</v>
      </c>
      <c r="M132" s="2">
        <v>61</v>
      </c>
      <c r="N132" s="2">
        <v>2</v>
      </c>
      <c r="O132" s="2">
        <v>2</v>
      </c>
      <c r="P132" s="2">
        <v>60</v>
      </c>
      <c r="Q132" s="2">
        <v>36</v>
      </c>
      <c r="R132" s="2">
        <v>2</v>
      </c>
      <c r="S132" s="2">
        <v>2</v>
      </c>
      <c r="T132" s="2">
        <v>0</v>
      </c>
      <c r="U132" s="2">
        <v>0</v>
      </c>
      <c r="V132" s="2">
        <v>58</v>
      </c>
      <c r="W132" s="2">
        <v>2</v>
      </c>
      <c r="X132" s="2">
        <v>2</v>
      </c>
      <c r="Y132" s="2">
        <v>0</v>
      </c>
      <c r="Z132" s="2">
        <v>0</v>
      </c>
      <c r="AA132" s="2">
        <v>0</v>
      </c>
      <c r="AB132" s="2">
        <v>0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1" t="s">
        <v>689</v>
      </c>
    </row>
    <row r="133" spans="1:58" x14ac:dyDescent="0.3">
      <c r="A133" t="str">
        <f t="shared" si="1"/>
        <v>001100215</v>
      </c>
      <c r="F133" s="28" t="s">
        <v>287</v>
      </c>
      <c r="G133" s="28" t="s">
        <v>690</v>
      </c>
      <c r="H133" s="28" t="s">
        <v>726</v>
      </c>
      <c r="I133" s="2">
        <v>0</v>
      </c>
      <c r="J133" s="2" t="s">
        <v>380</v>
      </c>
      <c r="K133" s="2" t="s">
        <v>380</v>
      </c>
      <c r="L133" s="2">
        <v>0</v>
      </c>
      <c r="M133" s="2">
        <v>0</v>
      </c>
      <c r="N133" s="2">
        <v>0</v>
      </c>
      <c r="O133" s="2">
        <v>0</v>
      </c>
      <c r="P133" s="2">
        <v>22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22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1" t="s">
        <v>691</v>
      </c>
    </row>
    <row r="134" spans="1:58" x14ac:dyDescent="0.3">
      <c r="A134" t="str">
        <f t="shared" si="1"/>
        <v>001100219</v>
      </c>
      <c r="F134" s="28" t="s">
        <v>287</v>
      </c>
      <c r="G134" s="28" t="s">
        <v>699</v>
      </c>
      <c r="H134" s="28" t="s">
        <v>726</v>
      </c>
      <c r="I134" s="2">
        <v>0</v>
      </c>
      <c r="J134" s="2" t="s">
        <v>342</v>
      </c>
      <c r="K134" s="2">
        <v>2</v>
      </c>
      <c r="L134" s="2">
        <v>1</v>
      </c>
      <c r="M134" s="2">
        <v>1</v>
      </c>
      <c r="N134" s="2" t="s">
        <v>343</v>
      </c>
      <c r="O134" s="2">
        <v>1</v>
      </c>
      <c r="P134" s="2">
        <v>2</v>
      </c>
      <c r="Q134" s="2">
        <v>1</v>
      </c>
      <c r="R134" s="2">
        <v>1</v>
      </c>
      <c r="S134" s="2">
        <v>0</v>
      </c>
      <c r="T134" s="2">
        <v>0</v>
      </c>
      <c r="U134" s="2">
        <v>0</v>
      </c>
      <c r="V134" s="2">
        <v>2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1" t="s">
        <v>698</v>
      </c>
    </row>
    <row r="135" spans="1:58" x14ac:dyDescent="0.3">
      <c r="A135" t="str">
        <f t="shared" ref="A135:A198" si="2">F135&amp;G135</f>
        <v>001100221</v>
      </c>
      <c r="F135" s="28" t="s">
        <v>287</v>
      </c>
      <c r="G135" s="28" t="s">
        <v>703</v>
      </c>
      <c r="H135" s="28" t="s">
        <v>726</v>
      </c>
      <c r="I135" s="2">
        <v>0</v>
      </c>
      <c r="J135" s="2" t="s">
        <v>342</v>
      </c>
      <c r="K135" s="2">
        <v>2</v>
      </c>
      <c r="L135" s="2">
        <v>1</v>
      </c>
      <c r="M135" s="2">
        <v>1</v>
      </c>
      <c r="N135" s="2" t="s">
        <v>343</v>
      </c>
      <c r="O135" s="2">
        <v>1</v>
      </c>
      <c r="P135" s="2">
        <v>2</v>
      </c>
      <c r="Q135" s="2">
        <v>1</v>
      </c>
      <c r="R135" s="2">
        <v>1</v>
      </c>
      <c r="S135" s="2">
        <v>0</v>
      </c>
      <c r="T135" s="2">
        <v>0</v>
      </c>
      <c r="U135" s="2">
        <v>0</v>
      </c>
      <c r="V135" s="2">
        <v>2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1" t="s">
        <v>702</v>
      </c>
    </row>
    <row r="136" spans="1:58" x14ac:dyDescent="0.3">
      <c r="A136" t="str">
        <f t="shared" si="2"/>
        <v>001100224</v>
      </c>
      <c r="F136" s="28" t="s">
        <v>287</v>
      </c>
      <c r="G136" s="28" t="s">
        <v>708</v>
      </c>
      <c r="H136" s="28" t="s">
        <v>726</v>
      </c>
      <c r="I136" s="2">
        <v>0</v>
      </c>
      <c r="J136" s="2" t="s">
        <v>1073</v>
      </c>
      <c r="K136" s="2" t="s">
        <v>695</v>
      </c>
      <c r="L136" s="2">
        <v>0</v>
      </c>
      <c r="M136" s="2">
        <v>0</v>
      </c>
      <c r="N136" s="2" t="s">
        <v>1074</v>
      </c>
      <c r="O136" s="2" t="s">
        <v>1075</v>
      </c>
      <c r="P136" s="2">
        <v>24</v>
      </c>
      <c r="Q136" s="2">
        <v>0</v>
      </c>
      <c r="R136" s="2">
        <v>21</v>
      </c>
      <c r="S136" s="2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2">
        <v>0</v>
      </c>
      <c r="AC136" s="2">
        <v>0</v>
      </c>
      <c r="AD136" s="2">
        <v>0</v>
      </c>
      <c r="AE136" s="2">
        <v>0</v>
      </c>
      <c r="AF136" s="2">
        <v>0</v>
      </c>
      <c r="AG136" s="2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1" t="s">
        <v>707</v>
      </c>
    </row>
    <row r="137" spans="1:58" x14ac:dyDescent="0.3">
      <c r="A137" t="str">
        <f t="shared" si="2"/>
        <v>001100225</v>
      </c>
      <c r="F137" s="28" t="s">
        <v>287</v>
      </c>
      <c r="G137" s="28" t="s">
        <v>710</v>
      </c>
      <c r="H137" s="28" t="s">
        <v>726</v>
      </c>
      <c r="I137" s="2">
        <v>0</v>
      </c>
      <c r="J137" s="2" t="s">
        <v>1076</v>
      </c>
      <c r="K137" s="2" t="s">
        <v>1077</v>
      </c>
      <c r="L137" s="2">
        <v>0</v>
      </c>
      <c r="M137" s="2">
        <v>0</v>
      </c>
      <c r="N137" s="2" t="s">
        <v>1076</v>
      </c>
      <c r="O137" s="2" t="s">
        <v>1077</v>
      </c>
      <c r="P137" s="2">
        <v>19</v>
      </c>
      <c r="Q137" s="2">
        <v>0</v>
      </c>
      <c r="R137" s="2">
        <v>19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1" t="s">
        <v>709</v>
      </c>
    </row>
    <row r="138" spans="1:58" x14ac:dyDescent="0.3">
      <c r="A138" t="str">
        <f t="shared" si="2"/>
        <v>001100226</v>
      </c>
      <c r="F138" s="28" t="s">
        <v>287</v>
      </c>
      <c r="G138" s="28" t="s">
        <v>712</v>
      </c>
      <c r="H138" s="28" t="s">
        <v>726</v>
      </c>
      <c r="I138" s="2">
        <v>0</v>
      </c>
      <c r="J138" s="2" t="s">
        <v>420</v>
      </c>
      <c r="K138" s="2" t="s">
        <v>420</v>
      </c>
      <c r="L138" s="2">
        <v>0</v>
      </c>
      <c r="M138" s="2">
        <v>0</v>
      </c>
      <c r="N138" s="2" t="s">
        <v>320</v>
      </c>
      <c r="O138" s="2" t="s">
        <v>320</v>
      </c>
      <c r="P138" s="2">
        <v>5</v>
      </c>
      <c r="Q138" s="2">
        <v>0</v>
      </c>
      <c r="R138" s="2">
        <v>2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1" t="s">
        <v>711</v>
      </c>
    </row>
    <row r="139" spans="1:58" x14ac:dyDescent="0.3">
      <c r="A139" t="str">
        <f t="shared" si="2"/>
        <v>001100227</v>
      </c>
      <c r="F139" s="28" t="s">
        <v>287</v>
      </c>
      <c r="G139" s="28" t="s">
        <v>714</v>
      </c>
      <c r="H139" s="28" t="s">
        <v>726</v>
      </c>
      <c r="I139" s="2">
        <v>0</v>
      </c>
      <c r="J139" s="2" t="s">
        <v>1078</v>
      </c>
      <c r="K139" s="2" t="s">
        <v>1079</v>
      </c>
      <c r="L139" s="2" t="s">
        <v>1080</v>
      </c>
      <c r="M139" s="2" t="s">
        <v>1081</v>
      </c>
      <c r="N139" s="2" t="s">
        <v>1082</v>
      </c>
      <c r="O139" s="2">
        <v>269</v>
      </c>
      <c r="P139" s="2">
        <v>703</v>
      </c>
      <c r="Q139" s="2">
        <v>450</v>
      </c>
      <c r="R139" s="2">
        <v>232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9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1" t="s">
        <v>713</v>
      </c>
    </row>
    <row r="140" spans="1:58" x14ac:dyDescent="0.3">
      <c r="A140" t="str">
        <f t="shared" si="2"/>
        <v>001100228</v>
      </c>
      <c r="F140" s="28" t="s">
        <v>287</v>
      </c>
      <c r="G140" s="28" t="s">
        <v>716</v>
      </c>
      <c r="H140" s="28" t="s">
        <v>726</v>
      </c>
      <c r="I140" s="2">
        <v>0</v>
      </c>
      <c r="J140" s="2" t="s">
        <v>342</v>
      </c>
      <c r="K140" s="2" t="s">
        <v>342</v>
      </c>
      <c r="L140" s="2">
        <v>1</v>
      </c>
      <c r="M140" s="2">
        <v>1</v>
      </c>
      <c r="N140" s="2" t="s">
        <v>343</v>
      </c>
      <c r="O140" s="2" t="s">
        <v>343</v>
      </c>
      <c r="P140" s="2">
        <v>3</v>
      </c>
      <c r="Q140" s="2">
        <v>1</v>
      </c>
      <c r="R140" s="2">
        <v>2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1" t="s">
        <v>715</v>
      </c>
    </row>
    <row r="141" spans="1:58" x14ac:dyDescent="0.3">
      <c r="A141" t="str">
        <f t="shared" si="2"/>
        <v>001100229</v>
      </c>
      <c r="F141" s="28" t="s">
        <v>287</v>
      </c>
      <c r="G141" s="28" t="s">
        <v>718</v>
      </c>
      <c r="H141" s="28" t="s">
        <v>726</v>
      </c>
      <c r="I141" s="2">
        <v>0</v>
      </c>
      <c r="J141" s="2">
        <v>22</v>
      </c>
      <c r="K141" s="2">
        <v>22</v>
      </c>
      <c r="L141" s="2">
        <v>0</v>
      </c>
      <c r="M141" s="2">
        <v>0</v>
      </c>
      <c r="N141" s="2">
        <v>0</v>
      </c>
      <c r="O141" s="2">
        <v>0</v>
      </c>
      <c r="P141" s="2">
        <v>21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1" t="s">
        <v>717</v>
      </c>
    </row>
    <row r="142" spans="1:58" x14ac:dyDescent="0.3">
      <c r="A142" t="str">
        <f t="shared" si="2"/>
        <v>001100230</v>
      </c>
      <c r="F142" s="28" t="s">
        <v>287</v>
      </c>
      <c r="G142" s="28" t="s">
        <v>720</v>
      </c>
      <c r="H142" s="28" t="s">
        <v>726</v>
      </c>
      <c r="I142" s="2">
        <v>0</v>
      </c>
      <c r="J142" s="2">
        <v>21</v>
      </c>
      <c r="K142" s="2">
        <v>20</v>
      </c>
      <c r="L142" s="2">
        <v>13</v>
      </c>
      <c r="M142" s="2">
        <v>12</v>
      </c>
      <c r="N142" s="2">
        <v>8</v>
      </c>
      <c r="O142" s="2">
        <v>8</v>
      </c>
      <c r="P142" s="2">
        <v>19</v>
      </c>
      <c r="Q142" s="2">
        <v>11</v>
      </c>
      <c r="R142" s="2">
        <v>8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2">
        <v>0</v>
      </c>
      <c r="AN142" s="2">
        <v>0</v>
      </c>
      <c r="AO142" s="2">
        <v>0</v>
      </c>
      <c r="AP142" s="2">
        <v>0</v>
      </c>
      <c r="AQ142" s="2">
        <v>0</v>
      </c>
      <c r="AR142" s="2">
        <v>0</v>
      </c>
      <c r="AS142" s="2">
        <v>0</v>
      </c>
      <c r="AT142" s="2"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1" t="s">
        <v>719</v>
      </c>
    </row>
    <row r="143" spans="1:58" x14ac:dyDescent="0.3">
      <c r="A143" t="str">
        <f t="shared" si="2"/>
        <v>001100231</v>
      </c>
      <c r="F143" s="28" t="s">
        <v>287</v>
      </c>
      <c r="G143" s="28" t="s">
        <v>722</v>
      </c>
      <c r="H143" s="28" t="s">
        <v>726</v>
      </c>
      <c r="I143" s="2">
        <v>0</v>
      </c>
      <c r="J143" s="2" t="s">
        <v>1083</v>
      </c>
      <c r="K143" s="2" t="s">
        <v>1084</v>
      </c>
      <c r="L143" s="2">
        <v>1147</v>
      </c>
      <c r="M143" s="2">
        <v>1009</v>
      </c>
      <c r="N143" s="2" t="s">
        <v>1085</v>
      </c>
      <c r="O143" s="2" t="s">
        <v>1086</v>
      </c>
      <c r="P143" s="2">
        <v>1481</v>
      </c>
      <c r="Q143" s="2">
        <v>893</v>
      </c>
      <c r="R143" s="2">
        <v>520</v>
      </c>
      <c r="S143" s="2">
        <v>67</v>
      </c>
      <c r="T143" s="2">
        <v>34</v>
      </c>
      <c r="U143" s="2">
        <v>11</v>
      </c>
      <c r="V143" s="2">
        <v>745</v>
      </c>
      <c r="W143" s="2">
        <v>9</v>
      </c>
      <c r="X143" s="2">
        <v>51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1" t="s">
        <v>721</v>
      </c>
    </row>
    <row r="144" spans="1:58" x14ac:dyDescent="0.3">
      <c r="A144" t="str">
        <f t="shared" si="2"/>
        <v>001100243</v>
      </c>
      <c r="F144" s="28" t="s">
        <v>287</v>
      </c>
      <c r="G144" s="28" t="s">
        <v>741</v>
      </c>
      <c r="H144" s="28" t="s">
        <v>726</v>
      </c>
      <c r="I144" s="2">
        <v>0</v>
      </c>
      <c r="J144" s="2" t="s">
        <v>1083</v>
      </c>
      <c r="K144" s="2" t="s">
        <v>1084</v>
      </c>
      <c r="L144" s="2">
        <v>1147</v>
      </c>
      <c r="M144" s="2">
        <v>1009</v>
      </c>
      <c r="N144" s="2" t="s">
        <v>1085</v>
      </c>
      <c r="O144" s="2" t="s">
        <v>1086</v>
      </c>
      <c r="P144" s="2">
        <v>1481</v>
      </c>
      <c r="Q144" s="2">
        <v>893</v>
      </c>
      <c r="R144" s="2">
        <v>520</v>
      </c>
      <c r="S144" s="2">
        <v>67</v>
      </c>
      <c r="T144" s="2">
        <v>34</v>
      </c>
      <c r="U144" s="2">
        <v>11</v>
      </c>
      <c r="V144" s="2">
        <v>745</v>
      </c>
      <c r="W144" s="2">
        <v>9</v>
      </c>
      <c r="X144" s="2">
        <v>51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1" t="s">
        <v>740</v>
      </c>
    </row>
    <row r="145" spans="1:6" x14ac:dyDescent="0.3">
      <c r="A145" t="str">
        <f t="shared" si="2"/>
        <v>001100</v>
      </c>
      <c r="F145" s="28" t="s">
        <v>287</v>
      </c>
    </row>
    <row r="146" spans="1:6" x14ac:dyDescent="0.3">
      <c r="A146" t="str">
        <f t="shared" si="2"/>
        <v>001100</v>
      </c>
      <c r="F146" s="28" t="s">
        <v>287</v>
      </c>
    </row>
    <row r="147" spans="1:6" x14ac:dyDescent="0.3">
      <c r="A147" t="str">
        <f t="shared" si="2"/>
        <v>001100</v>
      </c>
      <c r="F147" s="28" t="s">
        <v>287</v>
      </c>
    </row>
    <row r="148" spans="1:6" x14ac:dyDescent="0.3">
      <c r="A148" t="str">
        <f t="shared" si="2"/>
        <v>001100</v>
      </c>
      <c r="F148" s="28" t="s">
        <v>287</v>
      </c>
    </row>
    <row r="149" spans="1:6" x14ac:dyDescent="0.3">
      <c r="A149" t="str">
        <f t="shared" si="2"/>
        <v>001100</v>
      </c>
      <c r="F149" s="28" t="s">
        <v>287</v>
      </c>
    </row>
    <row r="150" spans="1:6" x14ac:dyDescent="0.3">
      <c r="A150" t="str">
        <f t="shared" si="2"/>
        <v>001100</v>
      </c>
      <c r="F150" s="28" t="s">
        <v>287</v>
      </c>
    </row>
    <row r="151" spans="1:6" x14ac:dyDescent="0.3">
      <c r="A151" t="str">
        <f t="shared" si="2"/>
        <v>001100</v>
      </c>
      <c r="F151" s="28" t="s">
        <v>287</v>
      </c>
    </row>
    <row r="152" spans="1:6" x14ac:dyDescent="0.3">
      <c r="A152" t="str">
        <f t="shared" si="2"/>
        <v>001100</v>
      </c>
      <c r="F152" s="28" t="s">
        <v>287</v>
      </c>
    </row>
    <row r="153" spans="1:6" x14ac:dyDescent="0.3">
      <c r="A153" t="str">
        <f t="shared" si="2"/>
        <v>001100</v>
      </c>
      <c r="F153" s="28" t="s">
        <v>287</v>
      </c>
    </row>
    <row r="154" spans="1:6" x14ac:dyDescent="0.3">
      <c r="A154" t="str">
        <f t="shared" si="2"/>
        <v>001100</v>
      </c>
      <c r="F154" s="28" t="s">
        <v>287</v>
      </c>
    </row>
    <row r="155" spans="1:6" x14ac:dyDescent="0.3">
      <c r="A155" t="str">
        <f t="shared" si="2"/>
        <v>001100</v>
      </c>
      <c r="F155" s="28" t="s">
        <v>287</v>
      </c>
    </row>
    <row r="156" spans="1:6" x14ac:dyDescent="0.3">
      <c r="A156" t="str">
        <f t="shared" si="2"/>
        <v>001100</v>
      </c>
      <c r="F156" s="28" t="s">
        <v>287</v>
      </c>
    </row>
    <row r="157" spans="1:6" x14ac:dyDescent="0.3">
      <c r="A157" t="str">
        <f t="shared" si="2"/>
        <v>001100</v>
      </c>
      <c r="F157" s="28" t="s">
        <v>287</v>
      </c>
    </row>
    <row r="158" spans="1:6" x14ac:dyDescent="0.3">
      <c r="A158" t="str">
        <f t="shared" si="2"/>
        <v>001100</v>
      </c>
      <c r="F158" s="28" t="s">
        <v>287</v>
      </c>
    </row>
    <row r="159" spans="1:6" x14ac:dyDescent="0.3">
      <c r="A159" t="str">
        <f t="shared" si="2"/>
        <v>001100</v>
      </c>
      <c r="F159" s="28" t="s">
        <v>287</v>
      </c>
    </row>
    <row r="160" spans="1:6" x14ac:dyDescent="0.3">
      <c r="A160" t="str">
        <f t="shared" si="2"/>
        <v>001100</v>
      </c>
      <c r="F160" s="28" t="s">
        <v>287</v>
      </c>
    </row>
    <row r="161" spans="1:6" x14ac:dyDescent="0.3">
      <c r="A161" t="str">
        <f t="shared" si="2"/>
        <v>001100</v>
      </c>
      <c r="F161" s="28" t="s">
        <v>287</v>
      </c>
    </row>
    <row r="162" spans="1:6" x14ac:dyDescent="0.3">
      <c r="A162" t="str">
        <f t="shared" si="2"/>
        <v>001100</v>
      </c>
      <c r="F162" s="28" t="s">
        <v>287</v>
      </c>
    </row>
    <row r="163" spans="1:6" x14ac:dyDescent="0.3">
      <c r="A163" t="str">
        <f t="shared" si="2"/>
        <v>001100</v>
      </c>
      <c r="F163" s="28" t="s">
        <v>287</v>
      </c>
    </row>
    <row r="164" spans="1:6" x14ac:dyDescent="0.3">
      <c r="A164" t="str">
        <f t="shared" si="2"/>
        <v>001100</v>
      </c>
      <c r="F164" s="28" t="s">
        <v>287</v>
      </c>
    </row>
    <row r="165" spans="1:6" x14ac:dyDescent="0.3">
      <c r="A165" t="str">
        <f t="shared" si="2"/>
        <v>001100</v>
      </c>
      <c r="F165" s="28" t="s">
        <v>287</v>
      </c>
    </row>
    <row r="166" spans="1:6" x14ac:dyDescent="0.3">
      <c r="A166" t="str">
        <f t="shared" si="2"/>
        <v>001100</v>
      </c>
      <c r="F166" s="28" t="s">
        <v>287</v>
      </c>
    </row>
    <row r="167" spans="1:6" x14ac:dyDescent="0.3">
      <c r="A167" t="str">
        <f t="shared" si="2"/>
        <v>001100</v>
      </c>
      <c r="F167" s="28" t="s">
        <v>287</v>
      </c>
    </row>
    <row r="168" spans="1:6" x14ac:dyDescent="0.3">
      <c r="A168" t="str">
        <f t="shared" si="2"/>
        <v>001100</v>
      </c>
      <c r="F168" s="28" t="s">
        <v>287</v>
      </c>
    </row>
    <row r="169" spans="1:6" x14ac:dyDescent="0.3">
      <c r="A169" t="str">
        <f t="shared" si="2"/>
        <v>001100</v>
      </c>
      <c r="F169" s="28" t="s">
        <v>287</v>
      </c>
    </row>
    <row r="170" spans="1:6" x14ac:dyDescent="0.3">
      <c r="A170" t="str">
        <f t="shared" si="2"/>
        <v>001100</v>
      </c>
      <c r="F170" s="28" t="s">
        <v>287</v>
      </c>
    </row>
    <row r="171" spans="1:6" x14ac:dyDescent="0.3">
      <c r="A171" t="str">
        <f t="shared" si="2"/>
        <v>001100</v>
      </c>
      <c r="F171" s="28" t="s">
        <v>287</v>
      </c>
    </row>
    <row r="172" spans="1:6" x14ac:dyDescent="0.3">
      <c r="A172" t="str">
        <f t="shared" si="2"/>
        <v>001100</v>
      </c>
      <c r="F172" s="28" t="s">
        <v>287</v>
      </c>
    </row>
    <row r="173" spans="1:6" x14ac:dyDescent="0.3">
      <c r="A173" t="str">
        <f t="shared" si="2"/>
        <v>001100</v>
      </c>
      <c r="F173" s="28" t="s">
        <v>287</v>
      </c>
    </row>
    <row r="174" spans="1:6" x14ac:dyDescent="0.3">
      <c r="A174" t="str">
        <f t="shared" si="2"/>
        <v>001100</v>
      </c>
      <c r="F174" s="28" t="s">
        <v>287</v>
      </c>
    </row>
    <row r="175" spans="1:6" x14ac:dyDescent="0.3">
      <c r="A175" t="str">
        <f t="shared" si="2"/>
        <v>001100</v>
      </c>
      <c r="F175" s="28" t="s">
        <v>287</v>
      </c>
    </row>
    <row r="176" spans="1:6" x14ac:dyDescent="0.3">
      <c r="A176" t="str">
        <f t="shared" si="2"/>
        <v>001100</v>
      </c>
      <c r="F176" s="28" t="s">
        <v>287</v>
      </c>
    </row>
    <row r="177" spans="1:6" x14ac:dyDescent="0.3">
      <c r="A177" t="str">
        <f t="shared" si="2"/>
        <v>001100</v>
      </c>
      <c r="F177" s="28" t="s">
        <v>287</v>
      </c>
    </row>
    <row r="178" spans="1:6" x14ac:dyDescent="0.3">
      <c r="A178" t="str">
        <f t="shared" si="2"/>
        <v>001100</v>
      </c>
      <c r="F178" s="28" t="s">
        <v>287</v>
      </c>
    </row>
    <row r="179" spans="1:6" x14ac:dyDescent="0.3">
      <c r="A179" t="str">
        <f t="shared" si="2"/>
        <v>001100</v>
      </c>
      <c r="F179" s="28" t="s">
        <v>287</v>
      </c>
    </row>
    <row r="180" spans="1:6" x14ac:dyDescent="0.3">
      <c r="A180" t="str">
        <f t="shared" si="2"/>
        <v>001100</v>
      </c>
      <c r="F180" s="28" t="s">
        <v>287</v>
      </c>
    </row>
    <row r="181" spans="1:6" x14ac:dyDescent="0.3">
      <c r="A181" t="str">
        <f t="shared" si="2"/>
        <v>001100</v>
      </c>
      <c r="F181" s="28" t="s">
        <v>287</v>
      </c>
    </row>
    <row r="182" spans="1:6" x14ac:dyDescent="0.3">
      <c r="A182" t="str">
        <f t="shared" si="2"/>
        <v>001100</v>
      </c>
      <c r="F182" s="28" t="s">
        <v>287</v>
      </c>
    </row>
    <row r="183" spans="1:6" x14ac:dyDescent="0.3">
      <c r="A183" t="str">
        <f t="shared" si="2"/>
        <v>001100</v>
      </c>
      <c r="F183" s="28" t="s">
        <v>287</v>
      </c>
    </row>
    <row r="184" spans="1:6" x14ac:dyDescent="0.3">
      <c r="A184" t="str">
        <f t="shared" si="2"/>
        <v>001100</v>
      </c>
      <c r="F184" s="28" t="s">
        <v>287</v>
      </c>
    </row>
    <row r="185" spans="1:6" x14ac:dyDescent="0.3">
      <c r="A185" t="str">
        <f t="shared" si="2"/>
        <v>001100</v>
      </c>
      <c r="F185" s="28" t="s">
        <v>287</v>
      </c>
    </row>
    <row r="186" spans="1:6" x14ac:dyDescent="0.3">
      <c r="A186" t="str">
        <f t="shared" si="2"/>
        <v>001100</v>
      </c>
      <c r="F186" s="28" t="s">
        <v>287</v>
      </c>
    </row>
    <row r="187" spans="1:6" x14ac:dyDescent="0.3">
      <c r="A187" t="str">
        <f t="shared" si="2"/>
        <v>001100</v>
      </c>
      <c r="F187" s="28" t="s">
        <v>287</v>
      </c>
    </row>
    <row r="188" spans="1:6" x14ac:dyDescent="0.3">
      <c r="A188" t="str">
        <f t="shared" si="2"/>
        <v>001100</v>
      </c>
      <c r="F188" s="28" t="s">
        <v>287</v>
      </c>
    </row>
    <row r="189" spans="1:6" x14ac:dyDescent="0.3">
      <c r="A189" t="str">
        <f t="shared" si="2"/>
        <v>001100</v>
      </c>
      <c r="F189" s="28" t="s">
        <v>287</v>
      </c>
    </row>
    <row r="190" spans="1:6" x14ac:dyDescent="0.3">
      <c r="A190" t="str">
        <f t="shared" si="2"/>
        <v>001100</v>
      </c>
      <c r="F190" s="28" t="s">
        <v>287</v>
      </c>
    </row>
    <row r="191" spans="1:6" x14ac:dyDescent="0.3">
      <c r="A191" t="str">
        <f t="shared" si="2"/>
        <v>001100</v>
      </c>
      <c r="F191" s="28" t="s">
        <v>287</v>
      </c>
    </row>
    <row r="192" spans="1:6" x14ac:dyDescent="0.3">
      <c r="A192" t="str">
        <f t="shared" si="2"/>
        <v>001100</v>
      </c>
      <c r="F192" s="28" t="s">
        <v>287</v>
      </c>
    </row>
    <row r="193" spans="1:6" x14ac:dyDescent="0.3">
      <c r="A193" t="str">
        <f t="shared" si="2"/>
        <v>001100</v>
      </c>
      <c r="F193" s="28" t="s">
        <v>287</v>
      </c>
    </row>
    <row r="194" spans="1:6" x14ac:dyDescent="0.3">
      <c r="A194" t="str">
        <f t="shared" si="2"/>
        <v>001100</v>
      </c>
      <c r="F194" s="28" t="s">
        <v>287</v>
      </c>
    </row>
    <row r="195" spans="1:6" x14ac:dyDescent="0.3">
      <c r="A195" t="str">
        <f t="shared" si="2"/>
        <v>001100</v>
      </c>
      <c r="F195" s="28" t="s">
        <v>287</v>
      </c>
    </row>
    <row r="196" spans="1:6" x14ac:dyDescent="0.3">
      <c r="A196" t="str">
        <f t="shared" si="2"/>
        <v>001100</v>
      </c>
      <c r="F196" s="28" t="s">
        <v>287</v>
      </c>
    </row>
    <row r="197" spans="1:6" x14ac:dyDescent="0.3">
      <c r="A197" t="str">
        <f t="shared" si="2"/>
        <v>001100</v>
      </c>
      <c r="F197" s="28" t="s">
        <v>287</v>
      </c>
    </row>
    <row r="198" spans="1:6" x14ac:dyDescent="0.3">
      <c r="A198" t="str">
        <f t="shared" si="2"/>
        <v>001100</v>
      </c>
      <c r="F198" s="28" t="s">
        <v>287</v>
      </c>
    </row>
    <row r="199" spans="1:6" x14ac:dyDescent="0.3">
      <c r="A199" t="str">
        <f t="shared" ref="A199:A262" si="3">F199&amp;G199</f>
        <v>001100</v>
      </c>
      <c r="F199" s="28" t="s">
        <v>287</v>
      </c>
    </row>
    <row r="200" spans="1:6" x14ac:dyDescent="0.3">
      <c r="A200" t="str">
        <f t="shared" si="3"/>
        <v>001100</v>
      </c>
      <c r="F200" s="28" t="s">
        <v>287</v>
      </c>
    </row>
    <row r="201" spans="1:6" x14ac:dyDescent="0.3">
      <c r="A201" t="str">
        <f t="shared" si="3"/>
        <v>001100</v>
      </c>
      <c r="F201" s="28" t="s">
        <v>287</v>
      </c>
    </row>
    <row r="202" spans="1:6" x14ac:dyDescent="0.3">
      <c r="A202" t="str">
        <f t="shared" si="3"/>
        <v>001100</v>
      </c>
      <c r="F202" s="28" t="s">
        <v>287</v>
      </c>
    </row>
    <row r="203" spans="1:6" x14ac:dyDescent="0.3">
      <c r="A203" t="str">
        <f t="shared" si="3"/>
        <v>001100</v>
      </c>
      <c r="F203" s="28" t="s">
        <v>287</v>
      </c>
    </row>
    <row r="204" spans="1:6" x14ac:dyDescent="0.3">
      <c r="A204" t="str">
        <f t="shared" si="3"/>
        <v>001100</v>
      </c>
      <c r="F204" s="28" t="s">
        <v>287</v>
      </c>
    </row>
    <row r="205" spans="1:6" x14ac:dyDescent="0.3">
      <c r="A205" t="str">
        <f t="shared" si="3"/>
        <v>001100</v>
      </c>
      <c r="F205" s="28" t="s">
        <v>287</v>
      </c>
    </row>
    <row r="206" spans="1:6" x14ac:dyDescent="0.3">
      <c r="A206" t="str">
        <f t="shared" si="3"/>
        <v>001100</v>
      </c>
      <c r="F206" s="28" t="s">
        <v>287</v>
      </c>
    </row>
    <row r="207" spans="1:6" x14ac:dyDescent="0.3">
      <c r="A207" t="str">
        <f t="shared" si="3"/>
        <v>001100</v>
      </c>
      <c r="F207" s="28" t="s">
        <v>287</v>
      </c>
    </row>
    <row r="208" spans="1:6" x14ac:dyDescent="0.3">
      <c r="A208" t="str">
        <f t="shared" si="3"/>
        <v>001100</v>
      </c>
      <c r="F208" s="28" t="s">
        <v>287</v>
      </c>
    </row>
    <row r="209" spans="1:6" x14ac:dyDescent="0.3">
      <c r="A209" t="str">
        <f t="shared" si="3"/>
        <v>001100</v>
      </c>
      <c r="F209" s="28" t="s">
        <v>287</v>
      </c>
    </row>
    <row r="210" spans="1:6" x14ac:dyDescent="0.3">
      <c r="A210" t="str">
        <f t="shared" si="3"/>
        <v>001100</v>
      </c>
      <c r="F210" s="28" t="s">
        <v>287</v>
      </c>
    </row>
    <row r="211" spans="1:6" x14ac:dyDescent="0.3">
      <c r="A211" t="str">
        <f t="shared" si="3"/>
        <v>001100</v>
      </c>
      <c r="F211" s="28" t="s">
        <v>287</v>
      </c>
    </row>
    <row r="212" spans="1:6" x14ac:dyDescent="0.3">
      <c r="A212" t="str">
        <f t="shared" si="3"/>
        <v>001100</v>
      </c>
      <c r="F212" s="28" t="s">
        <v>287</v>
      </c>
    </row>
    <row r="213" spans="1:6" x14ac:dyDescent="0.3">
      <c r="A213" t="str">
        <f t="shared" si="3"/>
        <v>001100</v>
      </c>
      <c r="F213" s="28" t="s">
        <v>287</v>
      </c>
    </row>
    <row r="214" spans="1:6" x14ac:dyDescent="0.3">
      <c r="A214" t="str">
        <f t="shared" si="3"/>
        <v>001100</v>
      </c>
      <c r="F214" s="28" t="s">
        <v>287</v>
      </c>
    </row>
    <row r="215" spans="1:6" x14ac:dyDescent="0.3">
      <c r="A215" t="str">
        <f t="shared" si="3"/>
        <v>001100</v>
      </c>
      <c r="F215" s="28" t="s">
        <v>287</v>
      </c>
    </row>
    <row r="216" spans="1:6" x14ac:dyDescent="0.3">
      <c r="A216" t="str">
        <f t="shared" si="3"/>
        <v>001100</v>
      </c>
      <c r="F216" s="28" t="s">
        <v>287</v>
      </c>
    </row>
    <row r="217" spans="1:6" x14ac:dyDescent="0.3">
      <c r="A217" t="str">
        <f t="shared" si="3"/>
        <v>001100</v>
      </c>
      <c r="F217" s="28" t="s">
        <v>287</v>
      </c>
    </row>
    <row r="218" spans="1:6" x14ac:dyDescent="0.3">
      <c r="A218" t="str">
        <f t="shared" si="3"/>
        <v>001100</v>
      </c>
      <c r="F218" s="28" t="s">
        <v>287</v>
      </c>
    </row>
    <row r="219" spans="1:6" x14ac:dyDescent="0.3">
      <c r="A219" t="str">
        <f t="shared" si="3"/>
        <v>001100</v>
      </c>
      <c r="F219" s="28" t="s">
        <v>287</v>
      </c>
    </row>
    <row r="220" spans="1:6" x14ac:dyDescent="0.3">
      <c r="A220" t="str">
        <f t="shared" si="3"/>
        <v>001100</v>
      </c>
      <c r="F220" s="28" t="s">
        <v>287</v>
      </c>
    </row>
    <row r="221" spans="1:6" x14ac:dyDescent="0.3">
      <c r="A221" t="str">
        <f t="shared" si="3"/>
        <v>001100</v>
      </c>
      <c r="F221" s="28" t="s">
        <v>287</v>
      </c>
    </row>
    <row r="222" spans="1:6" x14ac:dyDescent="0.3">
      <c r="A222" t="str">
        <f t="shared" si="3"/>
        <v>001100</v>
      </c>
      <c r="F222" s="28" t="s">
        <v>287</v>
      </c>
    </row>
    <row r="223" spans="1:6" x14ac:dyDescent="0.3">
      <c r="A223" t="str">
        <f t="shared" si="3"/>
        <v>001100</v>
      </c>
      <c r="F223" s="28" t="s">
        <v>287</v>
      </c>
    </row>
    <row r="224" spans="1:6" x14ac:dyDescent="0.3">
      <c r="A224" t="str">
        <f t="shared" si="3"/>
        <v>001100</v>
      </c>
      <c r="F224" s="28" t="s">
        <v>287</v>
      </c>
    </row>
    <row r="225" spans="1:6" x14ac:dyDescent="0.3">
      <c r="A225" t="str">
        <f t="shared" si="3"/>
        <v>001100</v>
      </c>
      <c r="F225" s="28" t="s">
        <v>287</v>
      </c>
    </row>
    <row r="226" spans="1:6" x14ac:dyDescent="0.3">
      <c r="A226" t="str">
        <f t="shared" si="3"/>
        <v>001100</v>
      </c>
      <c r="F226" s="28" t="s">
        <v>287</v>
      </c>
    </row>
    <row r="227" spans="1:6" x14ac:dyDescent="0.3">
      <c r="A227" t="str">
        <f t="shared" si="3"/>
        <v>001100</v>
      </c>
      <c r="F227" s="28" t="s">
        <v>287</v>
      </c>
    </row>
    <row r="228" spans="1:6" x14ac:dyDescent="0.3">
      <c r="A228" t="str">
        <f t="shared" si="3"/>
        <v>001100</v>
      </c>
      <c r="F228" s="28" t="s">
        <v>287</v>
      </c>
    </row>
    <row r="229" spans="1:6" x14ac:dyDescent="0.3">
      <c r="A229" t="str">
        <f t="shared" si="3"/>
        <v>001100</v>
      </c>
      <c r="F229" s="28" t="s">
        <v>287</v>
      </c>
    </row>
    <row r="230" spans="1:6" x14ac:dyDescent="0.3">
      <c r="A230" t="str">
        <f t="shared" si="3"/>
        <v>001100</v>
      </c>
      <c r="F230" s="28" t="s">
        <v>287</v>
      </c>
    </row>
    <row r="231" spans="1:6" x14ac:dyDescent="0.3">
      <c r="A231" t="str">
        <f t="shared" si="3"/>
        <v>001100</v>
      </c>
      <c r="F231" s="28" t="s">
        <v>287</v>
      </c>
    </row>
    <row r="232" spans="1:6" x14ac:dyDescent="0.3">
      <c r="A232" t="str">
        <f t="shared" si="3"/>
        <v>001100</v>
      </c>
      <c r="F232" s="28" t="s">
        <v>287</v>
      </c>
    </row>
    <row r="233" spans="1:6" x14ac:dyDescent="0.3">
      <c r="A233" t="str">
        <f t="shared" si="3"/>
        <v>001100</v>
      </c>
      <c r="F233" s="28" t="s">
        <v>287</v>
      </c>
    </row>
    <row r="234" spans="1:6" x14ac:dyDescent="0.3">
      <c r="A234" t="str">
        <f t="shared" si="3"/>
        <v>001100</v>
      </c>
      <c r="F234" s="28" t="s">
        <v>287</v>
      </c>
    </row>
    <row r="235" spans="1:6" x14ac:dyDescent="0.3">
      <c r="A235" t="str">
        <f t="shared" si="3"/>
        <v>001100</v>
      </c>
      <c r="F235" s="28" t="s">
        <v>287</v>
      </c>
    </row>
    <row r="236" spans="1:6" x14ac:dyDescent="0.3">
      <c r="A236" t="str">
        <f t="shared" si="3"/>
        <v>001100</v>
      </c>
      <c r="F236" s="28" t="s">
        <v>287</v>
      </c>
    </row>
    <row r="237" spans="1:6" x14ac:dyDescent="0.3">
      <c r="A237" t="str">
        <f t="shared" si="3"/>
        <v>001100</v>
      </c>
      <c r="F237" s="28" t="s">
        <v>287</v>
      </c>
    </row>
    <row r="238" spans="1:6" x14ac:dyDescent="0.3">
      <c r="A238" t="str">
        <f t="shared" si="3"/>
        <v>001100</v>
      </c>
      <c r="F238" s="28" t="s">
        <v>287</v>
      </c>
    </row>
    <row r="239" spans="1:6" x14ac:dyDescent="0.3">
      <c r="A239" t="str">
        <f t="shared" si="3"/>
        <v>001100</v>
      </c>
      <c r="F239" s="28" t="s">
        <v>287</v>
      </c>
    </row>
    <row r="240" spans="1:6" x14ac:dyDescent="0.3">
      <c r="A240" t="str">
        <f t="shared" si="3"/>
        <v>001100</v>
      </c>
      <c r="F240" s="28" t="s">
        <v>287</v>
      </c>
    </row>
    <row r="241" spans="1:6" x14ac:dyDescent="0.3">
      <c r="A241" t="str">
        <f t="shared" si="3"/>
        <v>001100</v>
      </c>
      <c r="F241" s="28" t="s">
        <v>287</v>
      </c>
    </row>
    <row r="242" spans="1:6" x14ac:dyDescent="0.3">
      <c r="A242" t="str">
        <f t="shared" si="3"/>
        <v>001100</v>
      </c>
      <c r="F242" s="28" t="s">
        <v>287</v>
      </c>
    </row>
    <row r="243" spans="1:6" x14ac:dyDescent="0.3">
      <c r="A243" t="str">
        <f t="shared" si="3"/>
        <v>001100</v>
      </c>
      <c r="F243" s="28" t="s">
        <v>287</v>
      </c>
    </row>
    <row r="244" spans="1:6" x14ac:dyDescent="0.3">
      <c r="A244" t="str">
        <f t="shared" si="3"/>
        <v>001100</v>
      </c>
      <c r="F244" s="28" t="s">
        <v>287</v>
      </c>
    </row>
    <row r="245" spans="1:6" x14ac:dyDescent="0.3">
      <c r="A245" t="str">
        <f t="shared" si="3"/>
        <v>001100</v>
      </c>
      <c r="F245" s="28" t="s">
        <v>287</v>
      </c>
    </row>
    <row r="246" spans="1:6" x14ac:dyDescent="0.3">
      <c r="A246" t="str">
        <f t="shared" si="3"/>
        <v>001100</v>
      </c>
      <c r="F246" s="28" t="s">
        <v>287</v>
      </c>
    </row>
    <row r="247" spans="1:6" x14ac:dyDescent="0.3">
      <c r="A247" t="str">
        <f t="shared" si="3"/>
        <v>001100</v>
      </c>
      <c r="F247" s="28" t="s">
        <v>287</v>
      </c>
    </row>
    <row r="248" spans="1:6" x14ac:dyDescent="0.3">
      <c r="A248" t="str">
        <f t="shared" si="3"/>
        <v>001100</v>
      </c>
      <c r="F248" s="28" t="s">
        <v>287</v>
      </c>
    </row>
    <row r="249" spans="1:6" x14ac:dyDescent="0.3">
      <c r="A249" t="str">
        <f t="shared" si="3"/>
        <v>001100</v>
      </c>
      <c r="F249" s="28" t="s">
        <v>287</v>
      </c>
    </row>
    <row r="250" spans="1:6" x14ac:dyDescent="0.3">
      <c r="A250" t="str">
        <f t="shared" si="3"/>
        <v>001100</v>
      </c>
      <c r="F250" s="28" t="s">
        <v>287</v>
      </c>
    </row>
    <row r="251" spans="1:6" x14ac:dyDescent="0.3">
      <c r="A251" t="str">
        <f t="shared" si="3"/>
        <v>001100</v>
      </c>
      <c r="F251" s="28" t="s">
        <v>287</v>
      </c>
    </row>
    <row r="252" spans="1:6" x14ac:dyDescent="0.3">
      <c r="A252" t="str">
        <f t="shared" si="3"/>
        <v>001100</v>
      </c>
      <c r="F252" s="28" t="s">
        <v>287</v>
      </c>
    </row>
    <row r="253" spans="1:6" x14ac:dyDescent="0.3">
      <c r="A253" t="str">
        <f t="shared" si="3"/>
        <v>001100</v>
      </c>
      <c r="F253" s="28" t="s">
        <v>287</v>
      </c>
    </row>
    <row r="254" spans="1:6" x14ac:dyDescent="0.3">
      <c r="A254" t="str">
        <f t="shared" si="3"/>
        <v>001100</v>
      </c>
      <c r="F254" s="28" t="s">
        <v>287</v>
      </c>
    </row>
    <row r="255" spans="1:6" x14ac:dyDescent="0.3">
      <c r="A255" t="str">
        <f t="shared" si="3"/>
        <v>001100</v>
      </c>
      <c r="F255" s="28" t="s">
        <v>287</v>
      </c>
    </row>
    <row r="256" spans="1:6" x14ac:dyDescent="0.3">
      <c r="A256" t="str">
        <f t="shared" si="3"/>
        <v>001100</v>
      </c>
      <c r="F256" s="28" t="s">
        <v>287</v>
      </c>
    </row>
    <row r="257" spans="1:6" x14ac:dyDescent="0.3">
      <c r="A257" t="str">
        <f t="shared" si="3"/>
        <v>001100</v>
      </c>
      <c r="F257" s="28" t="s">
        <v>287</v>
      </c>
    </row>
    <row r="258" spans="1:6" x14ac:dyDescent="0.3">
      <c r="A258" t="str">
        <f t="shared" si="3"/>
        <v>001100</v>
      </c>
      <c r="F258" s="28" t="s">
        <v>287</v>
      </c>
    </row>
    <row r="259" spans="1:6" x14ac:dyDescent="0.3">
      <c r="A259" t="str">
        <f t="shared" si="3"/>
        <v>001100</v>
      </c>
      <c r="F259" s="28" t="s">
        <v>287</v>
      </c>
    </row>
    <row r="260" spans="1:6" x14ac:dyDescent="0.3">
      <c r="A260" t="str">
        <f t="shared" si="3"/>
        <v>001100</v>
      </c>
      <c r="F260" s="28" t="s">
        <v>287</v>
      </c>
    </row>
    <row r="261" spans="1:6" x14ac:dyDescent="0.3">
      <c r="A261" t="str">
        <f t="shared" si="3"/>
        <v>001100</v>
      </c>
      <c r="F261" s="28" t="s">
        <v>287</v>
      </c>
    </row>
    <row r="262" spans="1:6" x14ac:dyDescent="0.3">
      <c r="A262" t="str">
        <f t="shared" si="3"/>
        <v>001100</v>
      </c>
      <c r="F262" s="28" t="s">
        <v>287</v>
      </c>
    </row>
    <row r="263" spans="1:6" x14ac:dyDescent="0.3">
      <c r="A263" t="str">
        <f t="shared" ref="A263:A326" si="4">F263&amp;G263</f>
        <v>001100</v>
      </c>
      <c r="F263" s="28" t="s">
        <v>287</v>
      </c>
    </row>
    <row r="264" spans="1:6" x14ac:dyDescent="0.3">
      <c r="A264" t="str">
        <f t="shared" si="4"/>
        <v>001100</v>
      </c>
      <c r="F264" s="28" t="s">
        <v>287</v>
      </c>
    </row>
    <row r="265" spans="1:6" x14ac:dyDescent="0.3">
      <c r="A265" t="str">
        <f t="shared" si="4"/>
        <v>001100</v>
      </c>
      <c r="F265" s="28" t="s">
        <v>287</v>
      </c>
    </row>
    <row r="266" spans="1:6" x14ac:dyDescent="0.3">
      <c r="A266" t="str">
        <f t="shared" si="4"/>
        <v>001100</v>
      </c>
      <c r="F266" s="28" t="s">
        <v>287</v>
      </c>
    </row>
    <row r="267" spans="1:6" x14ac:dyDescent="0.3">
      <c r="A267" t="str">
        <f t="shared" si="4"/>
        <v>001100</v>
      </c>
      <c r="F267" s="28" t="s">
        <v>287</v>
      </c>
    </row>
    <row r="268" spans="1:6" x14ac:dyDescent="0.3">
      <c r="A268" t="str">
        <f t="shared" si="4"/>
        <v>001100</v>
      </c>
      <c r="F268" s="28" t="s">
        <v>287</v>
      </c>
    </row>
    <row r="269" spans="1:6" x14ac:dyDescent="0.3">
      <c r="A269" t="str">
        <f t="shared" si="4"/>
        <v>001100</v>
      </c>
      <c r="F269" s="28" t="s">
        <v>287</v>
      </c>
    </row>
    <row r="270" spans="1:6" x14ac:dyDescent="0.3">
      <c r="A270" t="str">
        <f t="shared" si="4"/>
        <v>001100</v>
      </c>
      <c r="F270" s="28" t="s">
        <v>287</v>
      </c>
    </row>
    <row r="271" spans="1:6" x14ac:dyDescent="0.3">
      <c r="A271" t="str">
        <f t="shared" si="4"/>
        <v>001100</v>
      </c>
      <c r="F271" s="28" t="s">
        <v>287</v>
      </c>
    </row>
    <row r="272" spans="1:6" x14ac:dyDescent="0.3">
      <c r="A272" t="str">
        <f t="shared" si="4"/>
        <v>001100</v>
      </c>
      <c r="F272" s="28" t="s">
        <v>287</v>
      </c>
    </row>
    <row r="273" spans="1:6" x14ac:dyDescent="0.3">
      <c r="A273" t="str">
        <f t="shared" si="4"/>
        <v>001100</v>
      </c>
      <c r="F273" s="28" t="s">
        <v>287</v>
      </c>
    </row>
    <row r="274" spans="1:6" x14ac:dyDescent="0.3">
      <c r="A274" t="str">
        <f t="shared" si="4"/>
        <v>001100</v>
      </c>
      <c r="F274" s="28" t="s">
        <v>287</v>
      </c>
    </row>
    <row r="275" spans="1:6" x14ac:dyDescent="0.3">
      <c r="A275" t="str">
        <f t="shared" si="4"/>
        <v>001100</v>
      </c>
      <c r="F275" s="28" t="s">
        <v>287</v>
      </c>
    </row>
    <row r="276" spans="1:6" x14ac:dyDescent="0.3">
      <c r="A276" t="str">
        <f t="shared" si="4"/>
        <v>001100</v>
      </c>
      <c r="F276" s="28" t="s">
        <v>287</v>
      </c>
    </row>
    <row r="277" spans="1:6" x14ac:dyDescent="0.3">
      <c r="A277" t="str">
        <f t="shared" si="4"/>
        <v>001100</v>
      </c>
      <c r="F277" s="28" t="s">
        <v>287</v>
      </c>
    </row>
    <row r="278" spans="1:6" x14ac:dyDescent="0.3">
      <c r="A278" t="str">
        <f t="shared" si="4"/>
        <v>001100</v>
      </c>
      <c r="F278" s="28" t="s">
        <v>287</v>
      </c>
    </row>
    <row r="279" spans="1:6" x14ac:dyDescent="0.3">
      <c r="A279" t="str">
        <f t="shared" si="4"/>
        <v>001100</v>
      </c>
      <c r="F279" s="28" t="s">
        <v>287</v>
      </c>
    </row>
    <row r="280" spans="1:6" x14ac:dyDescent="0.3">
      <c r="A280" t="str">
        <f t="shared" si="4"/>
        <v>001100</v>
      </c>
      <c r="F280" s="28" t="s">
        <v>287</v>
      </c>
    </row>
    <row r="281" spans="1:6" x14ac:dyDescent="0.3">
      <c r="A281" t="str">
        <f t="shared" si="4"/>
        <v>001100</v>
      </c>
      <c r="F281" s="28" t="s">
        <v>287</v>
      </c>
    </row>
    <row r="282" spans="1:6" x14ac:dyDescent="0.3">
      <c r="A282" t="str">
        <f t="shared" si="4"/>
        <v>001100</v>
      </c>
      <c r="F282" s="28" t="s">
        <v>287</v>
      </c>
    </row>
    <row r="283" spans="1:6" x14ac:dyDescent="0.3">
      <c r="A283" t="str">
        <f t="shared" si="4"/>
        <v>001100</v>
      </c>
      <c r="F283" s="28" t="s">
        <v>287</v>
      </c>
    </row>
    <row r="284" spans="1:6" x14ac:dyDescent="0.3">
      <c r="A284" t="str">
        <f t="shared" si="4"/>
        <v>001100</v>
      </c>
      <c r="F284" s="28" t="s">
        <v>287</v>
      </c>
    </row>
    <row r="285" spans="1:6" x14ac:dyDescent="0.3">
      <c r="A285" t="str">
        <f t="shared" si="4"/>
        <v>001100</v>
      </c>
      <c r="F285" s="28" t="s">
        <v>287</v>
      </c>
    </row>
    <row r="286" spans="1:6" x14ac:dyDescent="0.3">
      <c r="A286" t="str">
        <f t="shared" si="4"/>
        <v>001100</v>
      </c>
      <c r="F286" s="28" t="s">
        <v>287</v>
      </c>
    </row>
    <row r="287" spans="1:6" x14ac:dyDescent="0.3">
      <c r="A287" t="str">
        <f t="shared" si="4"/>
        <v>001100</v>
      </c>
      <c r="F287" s="28" t="s">
        <v>287</v>
      </c>
    </row>
    <row r="288" spans="1:6" x14ac:dyDescent="0.3">
      <c r="A288" t="str">
        <f t="shared" si="4"/>
        <v>001100</v>
      </c>
      <c r="F288" s="28" t="s">
        <v>287</v>
      </c>
    </row>
    <row r="289" spans="1:6" x14ac:dyDescent="0.3">
      <c r="A289" t="str">
        <f t="shared" si="4"/>
        <v>001100</v>
      </c>
      <c r="F289" s="28" t="s">
        <v>287</v>
      </c>
    </row>
    <row r="290" spans="1:6" x14ac:dyDescent="0.3">
      <c r="A290" t="str">
        <f t="shared" si="4"/>
        <v>001100</v>
      </c>
      <c r="F290" s="28" t="s">
        <v>287</v>
      </c>
    </row>
    <row r="291" spans="1:6" x14ac:dyDescent="0.3">
      <c r="A291" t="str">
        <f t="shared" si="4"/>
        <v>001100</v>
      </c>
      <c r="F291" s="28" t="s">
        <v>287</v>
      </c>
    </row>
    <row r="292" spans="1:6" x14ac:dyDescent="0.3">
      <c r="A292" t="str">
        <f t="shared" si="4"/>
        <v>001100</v>
      </c>
      <c r="F292" s="28" t="s">
        <v>287</v>
      </c>
    </row>
    <row r="293" spans="1:6" x14ac:dyDescent="0.3">
      <c r="A293" t="str">
        <f t="shared" si="4"/>
        <v>001100</v>
      </c>
      <c r="F293" s="28" t="s">
        <v>287</v>
      </c>
    </row>
    <row r="294" spans="1:6" x14ac:dyDescent="0.3">
      <c r="A294" t="str">
        <f t="shared" si="4"/>
        <v>001100</v>
      </c>
      <c r="F294" s="28" t="s">
        <v>287</v>
      </c>
    </row>
    <row r="295" spans="1:6" x14ac:dyDescent="0.3">
      <c r="A295" t="str">
        <f t="shared" si="4"/>
        <v>001100</v>
      </c>
      <c r="F295" s="28" t="s">
        <v>287</v>
      </c>
    </row>
    <row r="296" spans="1:6" x14ac:dyDescent="0.3">
      <c r="A296" t="str">
        <f t="shared" si="4"/>
        <v>001100</v>
      </c>
      <c r="F296" s="28" t="s">
        <v>287</v>
      </c>
    </row>
    <row r="297" spans="1:6" x14ac:dyDescent="0.3">
      <c r="A297" t="str">
        <f t="shared" si="4"/>
        <v>001100</v>
      </c>
      <c r="F297" s="28" t="s">
        <v>287</v>
      </c>
    </row>
    <row r="298" spans="1:6" x14ac:dyDescent="0.3">
      <c r="A298" t="str">
        <f t="shared" si="4"/>
        <v>001100</v>
      </c>
      <c r="F298" s="28" t="s">
        <v>287</v>
      </c>
    </row>
    <row r="299" spans="1:6" x14ac:dyDescent="0.3">
      <c r="A299" t="str">
        <f t="shared" si="4"/>
        <v>001100</v>
      </c>
      <c r="F299" s="28" t="s">
        <v>287</v>
      </c>
    </row>
    <row r="300" spans="1:6" x14ac:dyDescent="0.3">
      <c r="A300" t="str">
        <f t="shared" si="4"/>
        <v>001100</v>
      </c>
      <c r="F300" s="28" t="s">
        <v>287</v>
      </c>
    </row>
    <row r="301" spans="1:6" x14ac:dyDescent="0.3">
      <c r="A301" t="str">
        <f t="shared" si="4"/>
        <v>001100</v>
      </c>
      <c r="F301" s="28" t="s">
        <v>287</v>
      </c>
    </row>
    <row r="302" spans="1:6" x14ac:dyDescent="0.3">
      <c r="A302" t="str">
        <f t="shared" si="4"/>
        <v>001100</v>
      </c>
      <c r="F302" s="28" t="s">
        <v>287</v>
      </c>
    </row>
    <row r="303" spans="1:6" x14ac:dyDescent="0.3">
      <c r="A303" t="str">
        <f t="shared" si="4"/>
        <v>001100</v>
      </c>
      <c r="F303" s="28" t="s">
        <v>287</v>
      </c>
    </row>
    <row r="304" spans="1:6" x14ac:dyDescent="0.3">
      <c r="A304" t="str">
        <f t="shared" si="4"/>
        <v>001100</v>
      </c>
      <c r="F304" s="28" t="s">
        <v>287</v>
      </c>
    </row>
    <row r="305" spans="1:6" x14ac:dyDescent="0.3">
      <c r="A305" t="str">
        <f t="shared" si="4"/>
        <v>001100</v>
      </c>
      <c r="F305" s="28" t="s">
        <v>287</v>
      </c>
    </row>
    <row r="306" spans="1:6" x14ac:dyDescent="0.3">
      <c r="A306" t="str">
        <f t="shared" si="4"/>
        <v>001100</v>
      </c>
      <c r="F306" s="28" t="s">
        <v>287</v>
      </c>
    </row>
    <row r="307" spans="1:6" x14ac:dyDescent="0.3">
      <c r="A307" t="str">
        <f t="shared" si="4"/>
        <v>001100</v>
      </c>
      <c r="F307" s="28" t="s">
        <v>287</v>
      </c>
    </row>
    <row r="308" spans="1:6" x14ac:dyDescent="0.3">
      <c r="A308" t="str">
        <f t="shared" si="4"/>
        <v>001100</v>
      </c>
      <c r="F308" s="28" t="s">
        <v>287</v>
      </c>
    </row>
    <row r="309" spans="1:6" x14ac:dyDescent="0.3">
      <c r="A309" t="str">
        <f t="shared" si="4"/>
        <v>001100</v>
      </c>
      <c r="F309" s="28" t="s">
        <v>287</v>
      </c>
    </row>
    <row r="310" spans="1:6" x14ac:dyDescent="0.3">
      <c r="A310" t="str">
        <f t="shared" si="4"/>
        <v>001100</v>
      </c>
      <c r="F310" s="28" t="s">
        <v>287</v>
      </c>
    </row>
    <row r="311" spans="1:6" x14ac:dyDescent="0.3">
      <c r="A311" t="str">
        <f t="shared" si="4"/>
        <v>001100</v>
      </c>
      <c r="F311" s="28" t="s">
        <v>287</v>
      </c>
    </row>
    <row r="312" spans="1:6" x14ac:dyDescent="0.3">
      <c r="A312" t="str">
        <f t="shared" si="4"/>
        <v>001100</v>
      </c>
      <c r="F312" s="28" t="s">
        <v>287</v>
      </c>
    </row>
    <row r="313" spans="1:6" x14ac:dyDescent="0.3">
      <c r="A313" t="str">
        <f t="shared" si="4"/>
        <v>001100</v>
      </c>
      <c r="F313" s="28" t="s">
        <v>287</v>
      </c>
    </row>
    <row r="314" spans="1:6" x14ac:dyDescent="0.3">
      <c r="A314" t="str">
        <f t="shared" si="4"/>
        <v>001100</v>
      </c>
      <c r="F314" s="28" t="s">
        <v>287</v>
      </c>
    </row>
    <row r="315" spans="1:6" x14ac:dyDescent="0.3">
      <c r="A315" t="str">
        <f t="shared" si="4"/>
        <v>001100</v>
      </c>
      <c r="F315" s="28" t="s">
        <v>287</v>
      </c>
    </row>
    <row r="316" spans="1:6" x14ac:dyDescent="0.3">
      <c r="A316" t="str">
        <f t="shared" si="4"/>
        <v>001100</v>
      </c>
      <c r="F316" s="28" t="s">
        <v>287</v>
      </c>
    </row>
    <row r="317" spans="1:6" x14ac:dyDescent="0.3">
      <c r="A317" t="str">
        <f t="shared" si="4"/>
        <v>001100</v>
      </c>
      <c r="F317" s="28" t="s">
        <v>287</v>
      </c>
    </row>
    <row r="318" spans="1:6" x14ac:dyDescent="0.3">
      <c r="A318" t="str">
        <f t="shared" si="4"/>
        <v>001100</v>
      </c>
      <c r="F318" s="28" t="s">
        <v>287</v>
      </c>
    </row>
    <row r="319" spans="1:6" x14ac:dyDescent="0.3">
      <c r="A319" t="str">
        <f t="shared" si="4"/>
        <v>001100</v>
      </c>
      <c r="F319" s="28" t="s">
        <v>287</v>
      </c>
    </row>
    <row r="320" spans="1:6" x14ac:dyDescent="0.3">
      <c r="A320" t="str">
        <f t="shared" si="4"/>
        <v>001100</v>
      </c>
      <c r="F320" s="28" t="s">
        <v>287</v>
      </c>
    </row>
    <row r="321" spans="1:6" x14ac:dyDescent="0.3">
      <c r="A321" t="str">
        <f t="shared" si="4"/>
        <v>001100</v>
      </c>
      <c r="F321" s="28" t="s">
        <v>287</v>
      </c>
    </row>
    <row r="322" spans="1:6" x14ac:dyDescent="0.3">
      <c r="A322" t="str">
        <f t="shared" si="4"/>
        <v>001100</v>
      </c>
      <c r="F322" s="28" t="s">
        <v>287</v>
      </c>
    </row>
    <row r="323" spans="1:6" x14ac:dyDescent="0.3">
      <c r="A323" t="str">
        <f t="shared" si="4"/>
        <v>001100</v>
      </c>
      <c r="F323" s="28" t="s">
        <v>287</v>
      </c>
    </row>
    <row r="324" spans="1:6" x14ac:dyDescent="0.3">
      <c r="A324" t="str">
        <f t="shared" si="4"/>
        <v>001100</v>
      </c>
      <c r="F324" s="28" t="s">
        <v>287</v>
      </c>
    </row>
    <row r="325" spans="1:6" x14ac:dyDescent="0.3">
      <c r="A325" t="str">
        <f t="shared" si="4"/>
        <v>001100</v>
      </c>
      <c r="F325" s="28" t="s">
        <v>287</v>
      </c>
    </row>
    <row r="326" spans="1:6" x14ac:dyDescent="0.3">
      <c r="A326" t="str">
        <f t="shared" si="4"/>
        <v>001100</v>
      </c>
      <c r="F326" s="28" t="s">
        <v>287</v>
      </c>
    </row>
    <row r="327" spans="1:6" x14ac:dyDescent="0.3">
      <c r="A327" t="str">
        <f t="shared" ref="A327:A390" si="5">F327&amp;G327</f>
        <v>001100</v>
      </c>
      <c r="F327" s="28" t="s">
        <v>287</v>
      </c>
    </row>
    <row r="328" spans="1:6" x14ac:dyDescent="0.3">
      <c r="A328" t="str">
        <f t="shared" si="5"/>
        <v>001100</v>
      </c>
      <c r="F328" s="28" t="s">
        <v>287</v>
      </c>
    </row>
    <row r="329" spans="1:6" x14ac:dyDescent="0.3">
      <c r="A329" t="str">
        <f t="shared" si="5"/>
        <v>001100</v>
      </c>
      <c r="F329" s="28" t="s">
        <v>287</v>
      </c>
    </row>
    <row r="330" spans="1:6" x14ac:dyDescent="0.3">
      <c r="A330" t="str">
        <f t="shared" si="5"/>
        <v>001100</v>
      </c>
      <c r="F330" s="28" t="s">
        <v>287</v>
      </c>
    </row>
    <row r="331" spans="1:6" x14ac:dyDescent="0.3">
      <c r="A331" t="str">
        <f t="shared" si="5"/>
        <v>001100</v>
      </c>
      <c r="F331" s="28" t="s">
        <v>287</v>
      </c>
    </row>
    <row r="332" spans="1:6" x14ac:dyDescent="0.3">
      <c r="A332" t="str">
        <f t="shared" si="5"/>
        <v>001100</v>
      </c>
      <c r="F332" s="28" t="s">
        <v>287</v>
      </c>
    </row>
    <row r="333" spans="1:6" x14ac:dyDescent="0.3">
      <c r="A333" t="str">
        <f t="shared" si="5"/>
        <v>001100</v>
      </c>
      <c r="F333" s="28" t="s">
        <v>287</v>
      </c>
    </row>
    <row r="334" spans="1:6" x14ac:dyDescent="0.3">
      <c r="A334" t="str">
        <f t="shared" si="5"/>
        <v>001100</v>
      </c>
      <c r="F334" s="28" t="s">
        <v>287</v>
      </c>
    </row>
    <row r="335" spans="1:6" x14ac:dyDescent="0.3">
      <c r="A335" t="str">
        <f t="shared" si="5"/>
        <v>001100</v>
      </c>
      <c r="F335" s="28" t="s">
        <v>287</v>
      </c>
    </row>
    <row r="336" spans="1:6" x14ac:dyDescent="0.3">
      <c r="A336" t="str">
        <f t="shared" si="5"/>
        <v>001100</v>
      </c>
      <c r="F336" s="28" t="s">
        <v>287</v>
      </c>
    </row>
    <row r="337" spans="1:6" x14ac:dyDescent="0.3">
      <c r="A337" t="str">
        <f t="shared" si="5"/>
        <v>001100</v>
      </c>
      <c r="F337" s="28" t="s">
        <v>287</v>
      </c>
    </row>
    <row r="338" spans="1:6" x14ac:dyDescent="0.3">
      <c r="A338" t="str">
        <f t="shared" si="5"/>
        <v>001100</v>
      </c>
      <c r="F338" s="28" t="s">
        <v>287</v>
      </c>
    </row>
    <row r="339" spans="1:6" x14ac:dyDescent="0.3">
      <c r="A339" t="str">
        <f t="shared" si="5"/>
        <v>001100</v>
      </c>
      <c r="F339" s="28" t="s">
        <v>287</v>
      </c>
    </row>
    <row r="340" spans="1:6" x14ac:dyDescent="0.3">
      <c r="A340" t="str">
        <f t="shared" si="5"/>
        <v>001100</v>
      </c>
      <c r="F340" s="28" t="s">
        <v>287</v>
      </c>
    </row>
    <row r="341" spans="1:6" x14ac:dyDescent="0.3">
      <c r="A341" t="str">
        <f t="shared" si="5"/>
        <v>001100</v>
      </c>
      <c r="F341" s="28" t="s">
        <v>287</v>
      </c>
    </row>
    <row r="342" spans="1:6" x14ac:dyDescent="0.3">
      <c r="A342" t="str">
        <f t="shared" si="5"/>
        <v>001100</v>
      </c>
      <c r="F342" s="28" t="s">
        <v>287</v>
      </c>
    </row>
    <row r="343" spans="1:6" x14ac:dyDescent="0.3">
      <c r="A343" t="str">
        <f t="shared" si="5"/>
        <v>001100</v>
      </c>
      <c r="F343" s="28" t="s">
        <v>287</v>
      </c>
    </row>
    <row r="344" spans="1:6" x14ac:dyDescent="0.3">
      <c r="A344" t="str">
        <f t="shared" si="5"/>
        <v>001100</v>
      </c>
      <c r="F344" s="28" t="s">
        <v>287</v>
      </c>
    </row>
    <row r="345" spans="1:6" x14ac:dyDescent="0.3">
      <c r="A345" t="str">
        <f t="shared" si="5"/>
        <v>001100</v>
      </c>
      <c r="F345" s="28" t="s">
        <v>287</v>
      </c>
    </row>
    <row r="346" spans="1:6" x14ac:dyDescent="0.3">
      <c r="A346" t="str">
        <f t="shared" si="5"/>
        <v>001100</v>
      </c>
      <c r="F346" s="28" t="s">
        <v>287</v>
      </c>
    </row>
    <row r="347" spans="1:6" x14ac:dyDescent="0.3">
      <c r="A347" t="str">
        <f t="shared" si="5"/>
        <v>001100</v>
      </c>
      <c r="F347" s="28" t="s">
        <v>287</v>
      </c>
    </row>
    <row r="348" spans="1:6" x14ac:dyDescent="0.3">
      <c r="A348" t="str">
        <f t="shared" si="5"/>
        <v>001100</v>
      </c>
      <c r="F348" s="28" t="s">
        <v>287</v>
      </c>
    </row>
    <row r="349" spans="1:6" x14ac:dyDescent="0.3">
      <c r="A349" t="str">
        <f t="shared" si="5"/>
        <v>001100</v>
      </c>
      <c r="F349" s="28" t="s">
        <v>287</v>
      </c>
    </row>
    <row r="350" spans="1:6" x14ac:dyDescent="0.3">
      <c r="A350" t="str">
        <f t="shared" si="5"/>
        <v>001100</v>
      </c>
      <c r="F350" s="28" t="s">
        <v>287</v>
      </c>
    </row>
    <row r="351" spans="1:6" x14ac:dyDescent="0.3">
      <c r="A351" t="str">
        <f t="shared" si="5"/>
        <v>001100</v>
      </c>
      <c r="F351" s="28" t="s">
        <v>287</v>
      </c>
    </row>
    <row r="352" spans="1:6" x14ac:dyDescent="0.3">
      <c r="A352" t="str">
        <f t="shared" si="5"/>
        <v>001100</v>
      </c>
      <c r="F352" s="28" t="s">
        <v>287</v>
      </c>
    </row>
    <row r="353" spans="1:6" x14ac:dyDescent="0.3">
      <c r="A353" t="str">
        <f t="shared" si="5"/>
        <v>001100</v>
      </c>
      <c r="F353" s="28" t="s">
        <v>287</v>
      </c>
    </row>
    <row r="354" spans="1:6" x14ac:dyDescent="0.3">
      <c r="A354" t="str">
        <f t="shared" si="5"/>
        <v>001100</v>
      </c>
      <c r="F354" s="28" t="s">
        <v>287</v>
      </c>
    </row>
    <row r="355" spans="1:6" x14ac:dyDescent="0.3">
      <c r="A355" t="str">
        <f t="shared" si="5"/>
        <v>001100</v>
      </c>
      <c r="F355" s="28" t="s">
        <v>287</v>
      </c>
    </row>
    <row r="356" spans="1:6" x14ac:dyDescent="0.3">
      <c r="A356" t="str">
        <f t="shared" si="5"/>
        <v>001100</v>
      </c>
      <c r="F356" s="28" t="s">
        <v>287</v>
      </c>
    </row>
    <row r="357" spans="1:6" x14ac:dyDescent="0.3">
      <c r="A357" t="str">
        <f t="shared" si="5"/>
        <v>001100</v>
      </c>
      <c r="F357" s="28" t="s">
        <v>287</v>
      </c>
    </row>
    <row r="358" spans="1:6" x14ac:dyDescent="0.3">
      <c r="A358" t="str">
        <f t="shared" si="5"/>
        <v>001100</v>
      </c>
      <c r="F358" s="28" t="s">
        <v>287</v>
      </c>
    </row>
    <row r="359" spans="1:6" x14ac:dyDescent="0.3">
      <c r="A359" t="str">
        <f t="shared" si="5"/>
        <v>001100</v>
      </c>
      <c r="F359" s="28" t="s">
        <v>287</v>
      </c>
    </row>
    <row r="360" spans="1:6" x14ac:dyDescent="0.3">
      <c r="A360" t="str">
        <f t="shared" si="5"/>
        <v>001100</v>
      </c>
      <c r="F360" s="28" t="s">
        <v>287</v>
      </c>
    </row>
    <row r="361" spans="1:6" x14ac:dyDescent="0.3">
      <c r="A361" t="str">
        <f t="shared" si="5"/>
        <v>001100</v>
      </c>
      <c r="F361" s="28" t="s">
        <v>287</v>
      </c>
    </row>
    <row r="362" spans="1:6" x14ac:dyDescent="0.3">
      <c r="A362" t="str">
        <f t="shared" si="5"/>
        <v>001100</v>
      </c>
      <c r="F362" s="28" t="s">
        <v>287</v>
      </c>
    </row>
    <row r="363" spans="1:6" x14ac:dyDescent="0.3">
      <c r="A363" t="str">
        <f t="shared" si="5"/>
        <v>001100</v>
      </c>
      <c r="F363" s="28" t="s">
        <v>287</v>
      </c>
    </row>
    <row r="364" spans="1:6" x14ac:dyDescent="0.3">
      <c r="A364" t="str">
        <f t="shared" si="5"/>
        <v>001100</v>
      </c>
      <c r="F364" s="28" t="s">
        <v>287</v>
      </c>
    </row>
    <row r="365" spans="1:6" x14ac:dyDescent="0.3">
      <c r="A365" t="str">
        <f t="shared" si="5"/>
        <v>001100</v>
      </c>
      <c r="F365" s="28" t="s">
        <v>287</v>
      </c>
    </row>
    <row r="366" spans="1:6" x14ac:dyDescent="0.3">
      <c r="A366" t="str">
        <f t="shared" si="5"/>
        <v>001100</v>
      </c>
      <c r="F366" s="28" t="s">
        <v>287</v>
      </c>
    </row>
    <row r="367" spans="1:6" x14ac:dyDescent="0.3">
      <c r="A367" t="str">
        <f t="shared" si="5"/>
        <v>001100</v>
      </c>
      <c r="F367" s="28" t="s">
        <v>287</v>
      </c>
    </row>
    <row r="368" spans="1:6" x14ac:dyDescent="0.3">
      <c r="A368" t="str">
        <f t="shared" si="5"/>
        <v>001100</v>
      </c>
      <c r="F368" s="28" t="s">
        <v>287</v>
      </c>
    </row>
    <row r="369" spans="1:6" x14ac:dyDescent="0.3">
      <c r="A369" t="str">
        <f t="shared" si="5"/>
        <v>001100</v>
      </c>
      <c r="F369" s="28" t="s">
        <v>287</v>
      </c>
    </row>
    <row r="370" spans="1:6" x14ac:dyDescent="0.3">
      <c r="A370" t="str">
        <f t="shared" si="5"/>
        <v>001100</v>
      </c>
      <c r="F370" s="28" t="s">
        <v>287</v>
      </c>
    </row>
    <row r="371" spans="1:6" x14ac:dyDescent="0.3">
      <c r="A371" t="str">
        <f t="shared" si="5"/>
        <v>001100</v>
      </c>
      <c r="F371" s="28" t="s">
        <v>287</v>
      </c>
    </row>
    <row r="372" spans="1:6" x14ac:dyDescent="0.3">
      <c r="A372" t="str">
        <f t="shared" si="5"/>
        <v>001100</v>
      </c>
      <c r="F372" s="28" t="s">
        <v>287</v>
      </c>
    </row>
    <row r="373" spans="1:6" x14ac:dyDescent="0.3">
      <c r="A373" t="str">
        <f t="shared" si="5"/>
        <v>001100</v>
      </c>
      <c r="F373" s="28" t="s">
        <v>287</v>
      </c>
    </row>
    <row r="374" spans="1:6" x14ac:dyDescent="0.3">
      <c r="A374" t="str">
        <f t="shared" si="5"/>
        <v>001100</v>
      </c>
      <c r="F374" s="28" t="s">
        <v>287</v>
      </c>
    </row>
    <row r="375" spans="1:6" x14ac:dyDescent="0.3">
      <c r="A375" t="str">
        <f t="shared" si="5"/>
        <v>001100</v>
      </c>
      <c r="F375" s="28" t="s">
        <v>287</v>
      </c>
    </row>
    <row r="376" spans="1:6" x14ac:dyDescent="0.3">
      <c r="A376" t="str">
        <f t="shared" si="5"/>
        <v>001100</v>
      </c>
      <c r="F376" s="28" t="s">
        <v>287</v>
      </c>
    </row>
    <row r="377" spans="1:6" x14ac:dyDescent="0.3">
      <c r="A377" t="str">
        <f t="shared" si="5"/>
        <v>001100</v>
      </c>
      <c r="F377" s="28" t="s">
        <v>287</v>
      </c>
    </row>
    <row r="378" spans="1:6" x14ac:dyDescent="0.3">
      <c r="A378" t="str">
        <f t="shared" si="5"/>
        <v>001100</v>
      </c>
      <c r="F378" s="28" t="s">
        <v>287</v>
      </c>
    </row>
    <row r="379" spans="1:6" x14ac:dyDescent="0.3">
      <c r="A379" t="str">
        <f t="shared" si="5"/>
        <v>001100</v>
      </c>
      <c r="F379" s="28" t="s">
        <v>287</v>
      </c>
    </row>
    <row r="380" spans="1:6" x14ac:dyDescent="0.3">
      <c r="A380" t="str">
        <f t="shared" si="5"/>
        <v>001100</v>
      </c>
      <c r="F380" s="28" t="s">
        <v>287</v>
      </c>
    </row>
    <row r="381" spans="1:6" x14ac:dyDescent="0.3">
      <c r="A381" t="str">
        <f t="shared" si="5"/>
        <v>001100</v>
      </c>
      <c r="F381" s="28" t="s">
        <v>287</v>
      </c>
    </row>
    <row r="382" spans="1:6" x14ac:dyDescent="0.3">
      <c r="A382" t="str">
        <f t="shared" si="5"/>
        <v>001100</v>
      </c>
      <c r="F382" s="28" t="s">
        <v>287</v>
      </c>
    </row>
    <row r="383" spans="1:6" x14ac:dyDescent="0.3">
      <c r="A383" t="str">
        <f t="shared" si="5"/>
        <v>001100</v>
      </c>
      <c r="F383" s="28" t="s">
        <v>287</v>
      </c>
    </row>
    <row r="384" spans="1:6" x14ac:dyDescent="0.3">
      <c r="A384" t="str">
        <f t="shared" si="5"/>
        <v>001100</v>
      </c>
      <c r="F384" s="28" t="s">
        <v>287</v>
      </c>
    </row>
    <row r="385" spans="1:6" x14ac:dyDescent="0.3">
      <c r="A385" t="str">
        <f t="shared" si="5"/>
        <v>001100</v>
      </c>
      <c r="F385" s="28" t="s">
        <v>287</v>
      </c>
    </row>
    <row r="386" spans="1:6" x14ac:dyDescent="0.3">
      <c r="A386" t="str">
        <f t="shared" si="5"/>
        <v>001100</v>
      </c>
      <c r="F386" s="28" t="s">
        <v>287</v>
      </c>
    </row>
    <row r="387" spans="1:6" x14ac:dyDescent="0.3">
      <c r="A387" t="str">
        <f t="shared" si="5"/>
        <v>001100</v>
      </c>
      <c r="F387" s="28" t="s">
        <v>287</v>
      </c>
    </row>
    <row r="388" spans="1:6" x14ac:dyDescent="0.3">
      <c r="A388" t="str">
        <f t="shared" si="5"/>
        <v>001100</v>
      </c>
      <c r="F388" s="28" t="s">
        <v>287</v>
      </c>
    </row>
    <row r="389" spans="1:6" x14ac:dyDescent="0.3">
      <c r="A389" t="str">
        <f t="shared" si="5"/>
        <v>001100</v>
      </c>
      <c r="F389" s="28" t="s">
        <v>287</v>
      </c>
    </row>
    <row r="390" spans="1:6" x14ac:dyDescent="0.3">
      <c r="A390" t="str">
        <f t="shared" si="5"/>
        <v>001100</v>
      </c>
      <c r="F390" s="28" t="s">
        <v>287</v>
      </c>
    </row>
    <row r="391" spans="1:6" x14ac:dyDescent="0.3">
      <c r="A391" t="str">
        <f t="shared" ref="A391:A454" si="6">F391&amp;G391</f>
        <v>001100</v>
      </c>
      <c r="F391" s="28" t="s">
        <v>287</v>
      </c>
    </row>
    <row r="392" spans="1:6" x14ac:dyDescent="0.3">
      <c r="A392" t="str">
        <f t="shared" si="6"/>
        <v>001100</v>
      </c>
      <c r="F392" s="28" t="s">
        <v>287</v>
      </c>
    </row>
    <row r="393" spans="1:6" x14ac:dyDescent="0.3">
      <c r="A393" t="str">
        <f t="shared" si="6"/>
        <v>001100</v>
      </c>
      <c r="F393" s="28" t="s">
        <v>287</v>
      </c>
    </row>
    <row r="394" spans="1:6" x14ac:dyDescent="0.3">
      <c r="A394" t="str">
        <f t="shared" si="6"/>
        <v>001100</v>
      </c>
      <c r="F394" s="28" t="s">
        <v>287</v>
      </c>
    </row>
    <row r="395" spans="1:6" x14ac:dyDescent="0.3">
      <c r="A395" t="str">
        <f t="shared" si="6"/>
        <v>001100</v>
      </c>
      <c r="F395" s="28" t="s">
        <v>287</v>
      </c>
    </row>
    <row r="396" spans="1:6" x14ac:dyDescent="0.3">
      <c r="A396" t="str">
        <f t="shared" si="6"/>
        <v>001100</v>
      </c>
      <c r="F396" s="28" t="s">
        <v>287</v>
      </c>
    </row>
    <row r="397" spans="1:6" x14ac:dyDescent="0.3">
      <c r="A397" t="str">
        <f t="shared" si="6"/>
        <v>001100</v>
      </c>
      <c r="F397" s="28" t="s">
        <v>287</v>
      </c>
    </row>
    <row r="398" spans="1:6" x14ac:dyDescent="0.3">
      <c r="A398" t="str">
        <f t="shared" si="6"/>
        <v>001100</v>
      </c>
      <c r="F398" s="28" t="s">
        <v>287</v>
      </c>
    </row>
    <row r="399" spans="1:6" x14ac:dyDescent="0.3">
      <c r="A399" t="str">
        <f t="shared" si="6"/>
        <v>001100</v>
      </c>
      <c r="F399" s="28" t="s">
        <v>287</v>
      </c>
    </row>
    <row r="400" spans="1:6" x14ac:dyDescent="0.3">
      <c r="A400" t="str">
        <f t="shared" si="6"/>
        <v>001100</v>
      </c>
      <c r="F400" s="28" t="s">
        <v>287</v>
      </c>
    </row>
    <row r="401" spans="1:6" x14ac:dyDescent="0.3">
      <c r="A401" t="str">
        <f t="shared" si="6"/>
        <v>001100</v>
      </c>
      <c r="F401" s="28" t="s">
        <v>287</v>
      </c>
    </row>
    <row r="402" spans="1:6" x14ac:dyDescent="0.3">
      <c r="A402" t="str">
        <f t="shared" si="6"/>
        <v>001100</v>
      </c>
      <c r="F402" s="28" t="s">
        <v>287</v>
      </c>
    </row>
    <row r="403" spans="1:6" x14ac:dyDescent="0.3">
      <c r="A403" t="str">
        <f t="shared" si="6"/>
        <v>001100</v>
      </c>
      <c r="F403" s="28" t="s">
        <v>287</v>
      </c>
    </row>
    <row r="404" spans="1:6" x14ac:dyDescent="0.3">
      <c r="A404" t="str">
        <f t="shared" si="6"/>
        <v>001100</v>
      </c>
      <c r="F404" s="28" t="s">
        <v>287</v>
      </c>
    </row>
    <row r="405" spans="1:6" x14ac:dyDescent="0.3">
      <c r="A405" t="str">
        <f t="shared" si="6"/>
        <v>001100</v>
      </c>
      <c r="F405" s="28" t="s">
        <v>287</v>
      </c>
    </row>
    <row r="406" spans="1:6" x14ac:dyDescent="0.3">
      <c r="A406" t="str">
        <f t="shared" si="6"/>
        <v>001100</v>
      </c>
      <c r="F406" s="28" t="s">
        <v>287</v>
      </c>
    </row>
    <row r="407" spans="1:6" x14ac:dyDescent="0.3">
      <c r="A407" t="str">
        <f t="shared" si="6"/>
        <v>001100</v>
      </c>
      <c r="F407" s="28" t="s">
        <v>287</v>
      </c>
    </row>
    <row r="408" spans="1:6" x14ac:dyDescent="0.3">
      <c r="A408" t="str">
        <f t="shared" si="6"/>
        <v>001100</v>
      </c>
      <c r="F408" s="28" t="s">
        <v>287</v>
      </c>
    </row>
    <row r="409" spans="1:6" x14ac:dyDescent="0.3">
      <c r="A409" t="str">
        <f t="shared" si="6"/>
        <v>001100</v>
      </c>
      <c r="F409" s="28" t="s">
        <v>287</v>
      </c>
    </row>
    <row r="410" spans="1:6" x14ac:dyDescent="0.3">
      <c r="A410" t="str">
        <f t="shared" si="6"/>
        <v>001100</v>
      </c>
      <c r="F410" s="28" t="s">
        <v>287</v>
      </c>
    </row>
    <row r="411" spans="1:6" x14ac:dyDescent="0.3">
      <c r="A411" t="str">
        <f t="shared" si="6"/>
        <v>001100</v>
      </c>
      <c r="F411" s="28" t="s">
        <v>287</v>
      </c>
    </row>
    <row r="412" spans="1:6" x14ac:dyDescent="0.3">
      <c r="A412" t="str">
        <f t="shared" si="6"/>
        <v>001100</v>
      </c>
      <c r="F412" s="28" t="s">
        <v>287</v>
      </c>
    </row>
    <row r="413" spans="1:6" x14ac:dyDescent="0.3">
      <c r="A413" t="str">
        <f t="shared" si="6"/>
        <v>001100</v>
      </c>
      <c r="F413" s="28" t="s">
        <v>287</v>
      </c>
    </row>
    <row r="414" spans="1:6" x14ac:dyDescent="0.3">
      <c r="A414" t="str">
        <f t="shared" si="6"/>
        <v>001100</v>
      </c>
      <c r="F414" s="28" t="s">
        <v>287</v>
      </c>
    </row>
    <row r="415" spans="1:6" x14ac:dyDescent="0.3">
      <c r="A415" t="str">
        <f t="shared" si="6"/>
        <v>001100</v>
      </c>
      <c r="F415" s="28" t="s">
        <v>287</v>
      </c>
    </row>
    <row r="416" spans="1:6" x14ac:dyDescent="0.3">
      <c r="A416" t="str">
        <f t="shared" si="6"/>
        <v>001100</v>
      </c>
      <c r="F416" s="28" t="s">
        <v>287</v>
      </c>
    </row>
    <row r="417" spans="1:6" x14ac:dyDescent="0.3">
      <c r="A417" t="str">
        <f t="shared" si="6"/>
        <v>001100</v>
      </c>
      <c r="F417" s="28" t="s">
        <v>287</v>
      </c>
    </row>
    <row r="418" spans="1:6" x14ac:dyDescent="0.3">
      <c r="A418" t="str">
        <f t="shared" si="6"/>
        <v>001100</v>
      </c>
      <c r="F418" s="28" t="s">
        <v>287</v>
      </c>
    </row>
    <row r="419" spans="1:6" x14ac:dyDescent="0.3">
      <c r="A419" t="str">
        <f t="shared" si="6"/>
        <v>001100</v>
      </c>
      <c r="F419" s="28" t="s">
        <v>287</v>
      </c>
    </row>
    <row r="420" spans="1:6" x14ac:dyDescent="0.3">
      <c r="A420" t="str">
        <f t="shared" si="6"/>
        <v>001100</v>
      </c>
      <c r="F420" s="28" t="s">
        <v>287</v>
      </c>
    </row>
    <row r="421" spans="1:6" x14ac:dyDescent="0.3">
      <c r="A421" t="str">
        <f t="shared" si="6"/>
        <v>001100</v>
      </c>
      <c r="F421" s="28" t="s">
        <v>287</v>
      </c>
    </row>
    <row r="422" spans="1:6" x14ac:dyDescent="0.3">
      <c r="A422" t="str">
        <f t="shared" si="6"/>
        <v>001100</v>
      </c>
      <c r="F422" s="28" t="s">
        <v>287</v>
      </c>
    </row>
    <row r="423" spans="1:6" x14ac:dyDescent="0.3">
      <c r="A423" t="str">
        <f t="shared" si="6"/>
        <v>001100</v>
      </c>
      <c r="F423" s="28" t="s">
        <v>287</v>
      </c>
    </row>
    <row r="424" spans="1:6" x14ac:dyDescent="0.3">
      <c r="A424" t="str">
        <f t="shared" si="6"/>
        <v>001100</v>
      </c>
      <c r="F424" s="28" t="s">
        <v>287</v>
      </c>
    </row>
    <row r="425" spans="1:6" x14ac:dyDescent="0.3">
      <c r="A425" t="str">
        <f t="shared" si="6"/>
        <v>001100</v>
      </c>
      <c r="F425" s="28" t="s">
        <v>287</v>
      </c>
    </row>
    <row r="426" spans="1:6" x14ac:dyDescent="0.3">
      <c r="A426" t="str">
        <f t="shared" si="6"/>
        <v>001100</v>
      </c>
      <c r="F426" s="28" t="s">
        <v>287</v>
      </c>
    </row>
    <row r="427" spans="1:6" x14ac:dyDescent="0.3">
      <c r="A427" t="str">
        <f t="shared" si="6"/>
        <v>001100</v>
      </c>
      <c r="F427" s="28" t="s">
        <v>287</v>
      </c>
    </row>
    <row r="428" spans="1:6" x14ac:dyDescent="0.3">
      <c r="A428" t="str">
        <f t="shared" si="6"/>
        <v>001100</v>
      </c>
      <c r="F428" s="28" t="s">
        <v>287</v>
      </c>
    </row>
    <row r="429" spans="1:6" x14ac:dyDescent="0.3">
      <c r="A429" t="str">
        <f t="shared" si="6"/>
        <v>001100</v>
      </c>
      <c r="F429" s="28" t="s">
        <v>287</v>
      </c>
    </row>
    <row r="430" spans="1:6" x14ac:dyDescent="0.3">
      <c r="A430" t="str">
        <f t="shared" si="6"/>
        <v>001100</v>
      </c>
      <c r="F430" s="28" t="s">
        <v>287</v>
      </c>
    </row>
    <row r="431" spans="1:6" x14ac:dyDescent="0.3">
      <c r="A431" t="str">
        <f t="shared" si="6"/>
        <v>001100</v>
      </c>
      <c r="F431" s="28" t="s">
        <v>287</v>
      </c>
    </row>
    <row r="432" spans="1:6" x14ac:dyDescent="0.3">
      <c r="A432" t="str">
        <f t="shared" si="6"/>
        <v>001100</v>
      </c>
      <c r="F432" s="28" t="s">
        <v>287</v>
      </c>
    </row>
    <row r="433" spans="1:6" x14ac:dyDescent="0.3">
      <c r="A433" t="str">
        <f t="shared" si="6"/>
        <v>001100</v>
      </c>
      <c r="F433" s="28" t="s">
        <v>287</v>
      </c>
    </row>
    <row r="434" spans="1:6" x14ac:dyDescent="0.3">
      <c r="A434" t="str">
        <f t="shared" si="6"/>
        <v>001100</v>
      </c>
      <c r="F434" s="28" t="s">
        <v>287</v>
      </c>
    </row>
    <row r="435" spans="1:6" x14ac:dyDescent="0.3">
      <c r="A435" t="str">
        <f t="shared" si="6"/>
        <v>001100</v>
      </c>
      <c r="F435" s="28" t="s">
        <v>287</v>
      </c>
    </row>
    <row r="436" spans="1:6" x14ac:dyDescent="0.3">
      <c r="A436" t="str">
        <f t="shared" si="6"/>
        <v>001100</v>
      </c>
      <c r="F436" s="28" t="s">
        <v>287</v>
      </c>
    </row>
    <row r="437" spans="1:6" x14ac:dyDescent="0.3">
      <c r="A437" t="str">
        <f t="shared" si="6"/>
        <v>001100</v>
      </c>
      <c r="F437" s="28" t="s">
        <v>287</v>
      </c>
    </row>
    <row r="438" spans="1:6" x14ac:dyDescent="0.3">
      <c r="A438" t="str">
        <f t="shared" si="6"/>
        <v>001100</v>
      </c>
      <c r="F438" s="28" t="s">
        <v>287</v>
      </c>
    </row>
    <row r="439" spans="1:6" x14ac:dyDescent="0.3">
      <c r="A439" t="str">
        <f t="shared" si="6"/>
        <v>001100</v>
      </c>
      <c r="F439" s="28" t="s">
        <v>287</v>
      </c>
    </row>
    <row r="440" spans="1:6" x14ac:dyDescent="0.3">
      <c r="A440" t="str">
        <f t="shared" si="6"/>
        <v>001100</v>
      </c>
      <c r="F440" s="28" t="s">
        <v>287</v>
      </c>
    </row>
    <row r="441" spans="1:6" x14ac:dyDescent="0.3">
      <c r="A441" t="str">
        <f t="shared" si="6"/>
        <v>001100</v>
      </c>
      <c r="F441" s="28" t="s">
        <v>287</v>
      </c>
    </row>
    <row r="442" spans="1:6" x14ac:dyDescent="0.3">
      <c r="A442" t="str">
        <f t="shared" si="6"/>
        <v>001100</v>
      </c>
      <c r="F442" s="28" t="s">
        <v>287</v>
      </c>
    </row>
    <row r="443" spans="1:6" x14ac:dyDescent="0.3">
      <c r="A443" t="str">
        <f t="shared" si="6"/>
        <v>001100</v>
      </c>
      <c r="F443" s="28" t="s">
        <v>287</v>
      </c>
    </row>
    <row r="444" spans="1:6" x14ac:dyDescent="0.3">
      <c r="A444" t="str">
        <f t="shared" si="6"/>
        <v>001100</v>
      </c>
      <c r="F444" s="28" t="s">
        <v>287</v>
      </c>
    </row>
    <row r="445" spans="1:6" x14ac:dyDescent="0.3">
      <c r="A445" t="str">
        <f t="shared" si="6"/>
        <v>001100</v>
      </c>
      <c r="F445" s="28" t="s">
        <v>287</v>
      </c>
    </row>
    <row r="446" spans="1:6" x14ac:dyDescent="0.3">
      <c r="A446" t="str">
        <f t="shared" si="6"/>
        <v>001100</v>
      </c>
      <c r="F446" s="28" t="s">
        <v>287</v>
      </c>
    </row>
    <row r="447" spans="1:6" x14ac:dyDescent="0.3">
      <c r="A447" t="str">
        <f t="shared" si="6"/>
        <v>001100</v>
      </c>
      <c r="F447" s="28" t="s">
        <v>287</v>
      </c>
    </row>
    <row r="448" spans="1:6" x14ac:dyDescent="0.3">
      <c r="A448" t="str">
        <f t="shared" si="6"/>
        <v>001100</v>
      </c>
      <c r="F448" s="28" t="s">
        <v>287</v>
      </c>
    </row>
    <row r="449" spans="1:6" x14ac:dyDescent="0.3">
      <c r="A449" t="str">
        <f t="shared" si="6"/>
        <v>001100</v>
      </c>
      <c r="F449" s="28" t="s">
        <v>287</v>
      </c>
    </row>
    <row r="450" spans="1:6" x14ac:dyDescent="0.3">
      <c r="A450" t="str">
        <f t="shared" si="6"/>
        <v>001100</v>
      </c>
      <c r="F450" s="28" t="s">
        <v>287</v>
      </c>
    </row>
    <row r="451" spans="1:6" x14ac:dyDescent="0.3">
      <c r="A451" t="str">
        <f t="shared" si="6"/>
        <v>001100</v>
      </c>
      <c r="F451" s="28" t="s">
        <v>287</v>
      </c>
    </row>
    <row r="452" spans="1:6" x14ac:dyDescent="0.3">
      <c r="A452" t="str">
        <f t="shared" si="6"/>
        <v>001100</v>
      </c>
      <c r="F452" s="28" t="s">
        <v>287</v>
      </c>
    </row>
    <row r="453" spans="1:6" x14ac:dyDescent="0.3">
      <c r="A453" t="str">
        <f t="shared" si="6"/>
        <v>001100</v>
      </c>
      <c r="F453" s="28" t="s">
        <v>287</v>
      </c>
    </row>
    <row r="454" spans="1:6" x14ac:dyDescent="0.3">
      <c r="A454" t="str">
        <f t="shared" si="6"/>
        <v>001100</v>
      </c>
      <c r="F454" s="28" t="s">
        <v>287</v>
      </c>
    </row>
    <row r="455" spans="1:6" x14ac:dyDescent="0.3">
      <c r="A455" t="str">
        <f t="shared" ref="A455:A514" si="7">F455&amp;G455</f>
        <v>001100</v>
      </c>
      <c r="F455" s="28" t="s">
        <v>287</v>
      </c>
    </row>
    <row r="456" spans="1:6" x14ac:dyDescent="0.3">
      <c r="A456" t="str">
        <f t="shared" si="7"/>
        <v>001100</v>
      </c>
      <c r="F456" s="28" t="s">
        <v>287</v>
      </c>
    </row>
    <row r="457" spans="1:6" x14ac:dyDescent="0.3">
      <c r="A457" t="str">
        <f t="shared" si="7"/>
        <v>001100</v>
      </c>
      <c r="F457" s="28" t="s">
        <v>287</v>
      </c>
    </row>
    <row r="458" spans="1:6" x14ac:dyDescent="0.3">
      <c r="A458" t="str">
        <f t="shared" si="7"/>
        <v>001100</v>
      </c>
      <c r="F458" s="28" t="s">
        <v>287</v>
      </c>
    </row>
    <row r="459" spans="1:6" x14ac:dyDescent="0.3">
      <c r="A459" t="str">
        <f t="shared" si="7"/>
        <v>001100</v>
      </c>
      <c r="F459" s="28" t="s">
        <v>287</v>
      </c>
    </row>
    <row r="460" spans="1:6" x14ac:dyDescent="0.3">
      <c r="A460" t="str">
        <f t="shared" si="7"/>
        <v>001100</v>
      </c>
      <c r="F460" s="28" t="s">
        <v>287</v>
      </c>
    </row>
    <row r="461" spans="1:6" x14ac:dyDescent="0.3">
      <c r="A461" t="str">
        <f t="shared" si="7"/>
        <v>001100</v>
      </c>
      <c r="F461" s="28" t="s">
        <v>287</v>
      </c>
    </row>
    <row r="462" spans="1:6" x14ac:dyDescent="0.3">
      <c r="A462" t="str">
        <f t="shared" si="7"/>
        <v>001100</v>
      </c>
      <c r="F462" s="28" t="s">
        <v>287</v>
      </c>
    </row>
    <row r="463" spans="1:6" x14ac:dyDescent="0.3">
      <c r="A463" t="str">
        <f t="shared" si="7"/>
        <v>001100</v>
      </c>
      <c r="F463" s="28" t="s">
        <v>287</v>
      </c>
    </row>
    <row r="464" spans="1:6" x14ac:dyDescent="0.3">
      <c r="A464" t="str">
        <f t="shared" si="7"/>
        <v>001100</v>
      </c>
      <c r="F464" s="28" t="s">
        <v>287</v>
      </c>
    </row>
    <row r="465" spans="1:6" x14ac:dyDescent="0.3">
      <c r="A465" t="str">
        <f t="shared" si="7"/>
        <v>001100</v>
      </c>
      <c r="F465" s="28" t="s">
        <v>287</v>
      </c>
    </row>
    <row r="466" spans="1:6" x14ac:dyDescent="0.3">
      <c r="A466" t="str">
        <f t="shared" si="7"/>
        <v>001100</v>
      </c>
      <c r="F466" s="28" t="s">
        <v>287</v>
      </c>
    </row>
    <row r="467" spans="1:6" x14ac:dyDescent="0.3">
      <c r="A467" t="str">
        <f t="shared" si="7"/>
        <v>001100</v>
      </c>
      <c r="F467" s="28" t="s">
        <v>287</v>
      </c>
    </row>
    <row r="468" spans="1:6" x14ac:dyDescent="0.3">
      <c r="A468" t="str">
        <f t="shared" si="7"/>
        <v>001100</v>
      </c>
      <c r="F468" s="28" t="s">
        <v>287</v>
      </c>
    </row>
    <row r="469" spans="1:6" x14ac:dyDescent="0.3">
      <c r="A469" t="str">
        <f t="shared" si="7"/>
        <v>001100</v>
      </c>
      <c r="F469" s="28" t="s">
        <v>287</v>
      </c>
    </row>
    <row r="470" spans="1:6" x14ac:dyDescent="0.3">
      <c r="A470" t="str">
        <f t="shared" si="7"/>
        <v>001100</v>
      </c>
      <c r="F470" s="28" t="s">
        <v>287</v>
      </c>
    </row>
    <row r="471" spans="1:6" x14ac:dyDescent="0.3">
      <c r="A471" t="str">
        <f t="shared" si="7"/>
        <v>001100</v>
      </c>
      <c r="F471" s="28" t="s">
        <v>287</v>
      </c>
    </row>
    <row r="472" spans="1:6" x14ac:dyDescent="0.3">
      <c r="A472" t="str">
        <f t="shared" si="7"/>
        <v>001100</v>
      </c>
      <c r="F472" s="28" t="s">
        <v>287</v>
      </c>
    </row>
    <row r="473" spans="1:6" x14ac:dyDescent="0.3">
      <c r="A473" t="str">
        <f t="shared" si="7"/>
        <v>001100</v>
      </c>
      <c r="F473" s="28" t="s">
        <v>287</v>
      </c>
    </row>
    <row r="474" spans="1:6" x14ac:dyDescent="0.3">
      <c r="A474" t="str">
        <f t="shared" si="7"/>
        <v>001100</v>
      </c>
      <c r="F474" s="28" t="s">
        <v>287</v>
      </c>
    </row>
    <row r="475" spans="1:6" x14ac:dyDescent="0.3">
      <c r="A475" t="str">
        <f t="shared" si="7"/>
        <v>001100</v>
      </c>
      <c r="F475" s="28" t="s">
        <v>287</v>
      </c>
    </row>
    <row r="476" spans="1:6" x14ac:dyDescent="0.3">
      <c r="A476" t="str">
        <f t="shared" si="7"/>
        <v>001100</v>
      </c>
      <c r="F476" s="28" t="s">
        <v>287</v>
      </c>
    </row>
    <row r="477" spans="1:6" x14ac:dyDescent="0.3">
      <c r="A477" t="str">
        <f t="shared" si="7"/>
        <v>001100</v>
      </c>
      <c r="F477" s="28" t="s">
        <v>287</v>
      </c>
    </row>
    <row r="478" spans="1:6" x14ac:dyDescent="0.3">
      <c r="A478" t="str">
        <f t="shared" si="7"/>
        <v>001100</v>
      </c>
      <c r="F478" s="28" t="s">
        <v>287</v>
      </c>
    </row>
    <row r="479" spans="1:6" x14ac:dyDescent="0.3">
      <c r="A479" t="str">
        <f t="shared" si="7"/>
        <v>001100</v>
      </c>
      <c r="F479" s="28" t="s">
        <v>287</v>
      </c>
    </row>
    <row r="480" spans="1:6" x14ac:dyDescent="0.3">
      <c r="A480" t="str">
        <f t="shared" si="7"/>
        <v>001100</v>
      </c>
      <c r="F480" s="28" t="s">
        <v>287</v>
      </c>
    </row>
    <row r="481" spans="1:6" x14ac:dyDescent="0.3">
      <c r="A481" t="str">
        <f t="shared" si="7"/>
        <v>001100</v>
      </c>
      <c r="F481" s="28" t="s">
        <v>287</v>
      </c>
    </row>
    <row r="482" spans="1:6" x14ac:dyDescent="0.3">
      <c r="A482" t="str">
        <f t="shared" si="7"/>
        <v>001100</v>
      </c>
      <c r="F482" s="28" t="s">
        <v>287</v>
      </c>
    </row>
    <row r="483" spans="1:6" x14ac:dyDescent="0.3">
      <c r="A483" t="str">
        <f t="shared" si="7"/>
        <v>001100</v>
      </c>
      <c r="F483" s="28" t="s">
        <v>287</v>
      </c>
    </row>
    <row r="484" spans="1:6" x14ac:dyDescent="0.3">
      <c r="A484" t="str">
        <f t="shared" si="7"/>
        <v>001100</v>
      </c>
      <c r="F484" s="28" t="s">
        <v>287</v>
      </c>
    </row>
    <row r="485" spans="1:6" x14ac:dyDescent="0.3">
      <c r="A485" t="str">
        <f t="shared" si="7"/>
        <v>001100</v>
      </c>
      <c r="F485" s="28" t="s">
        <v>287</v>
      </c>
    </row>
    <row r="486" spans="1:6" x14ac:dyDescent="0.3">
      <c r="A486" t="str">
        <f t="shared" si="7"/>
        <v>001100</v>
      </c>
      <c r="F486" s="28" t="s">
        <v>287</v>
      </c>
    </row>
    <row r="487" spans="1:6" x14ac:dyDescent="0.3">
      <c r="A487" t="str">
        <f t="shared" si="7"/>
        <v>001100</v>
      </c>
      <c r="F487" s="28" t="s">
        <v>287</v>
      </c>
    </row>
    <row r="488" spans="1:6" x14ac:dyDescent="0.3">
      <c r="A488" t="str">
        <f t="shared" si="7"/>
        <v>001100</v>
      </c>
      <c r="F488" s="28" t="s">
        <v>287</v>
      </c>
    </row>
    <row r="489" spans="1:6" x14ac:dyDescent="0.3">
      <c r="A489" t="str">
        <f t="shared" si="7"/>
        <v>001100</v>
      </c>
      <c r="F489" s="28" t="s">
        <v>287</v>
      </c>
    </row>
    <row r="490" spans="1:6" x14ac:dyDescent="0.3">
      <c r="A490" t="str">
        <f t="shared" si="7"/>
        <v>001100</v>
      </c>
      <c r="F490" s="28" t="s">
        <v>287</v>
      </c>
    </row>
    <row r="491" spans="1:6" x14ac:dyDescent="0.3">
      <c r="A491" t="str">
        <f t="shared" si="7"/>
        <v>001100</v>
      </c>
      <c r="F491" s="28" t="s">
        <v>287</v>
      </c>
    </row>
    <row r="492" spans="1:6" x14ac:dyDescent="0.3">
      <c r="A492" t="str">
        <f t="shared" si="7"/>
        <v>001100</v>
      </c>
      <c r="F492" s="28" t="s">
        <v>287</v>
      </c>
    </row>
    <row r="493" spans="1:6" x14ac:dyDescent="0.3">
      <c r="A493" t="str">
        <f t="shared" si="7"/>
        <v>001100</v>
      </c>
      <c r="F493" s="28" t="s">
        <v>287</v>
      </c>
    </row>
    <row r="494" spans="1:6" x14ac:dyDescent="0.3">
      <c r="A494" t="str">
        <f t="shared" si="7"/>
        <v>001100</v>
      </c>
      <c r="F494" s="28" t="s">
        <v>287</v>
      </c>
    </row>
    <row r="495" spans="1:6" x14ac:dyDescent="0.3">
      <c r="A495" t="str">
        <f t="shared" si="7"/>
        <v>001100</v>
      </c>
      <c r="F495" s="28" t="s">
        <v>287</v>
      </c>
    </row>
    <row r="496" spans="1:6" x14ac:dyDescent="0.3">
      <c r="A496" t="str">
        <f t="shared" si="7"/>
        <v>001100</v>
      </c>
      <c r="F496" s="28" t="s">
        <v>287</v>
      </c>
    </row>
    <row r="497" spans="1:6" x14ac:dyDescent="0.3">
      <c r="A497" t="str">
        <f t="shared" si="7"/>
        <v>001100</v>
      </c>
      <c r="F497" s="28" t="s">
        <v>287</v>
      </c>
    </row>
    <row r="498" spans="1:6" x14ac:dyDescent="0.3">
      <c r="A498" t="str">
        <f t="shared" si="7"/>
        <v>001100</v>
      </c>
      <c r="F498" s="28" t="s">
        <v>287</v>
      </c>
    </row>
    <row r="499" spans="1:6" x14ac:dyDescent="0.3">
      <c r="A499" t="str">
        <f t="shared" si="7"/>
        <v>001100</v>
      </c>
      <c r="F499" s="28" t="s">
        <v>287</v>
      </c>
    </row>
    <row r="500" spans="1:6" x14ac:dyDescent="0.3">
      <c r="A500" t="str">
        <f t="shared" si="7"/>
        <v>001100</v>
      </c>
      <c r="F500" s="28" t="s">
        <v>287</v>
      </c>
    </row>
    <row r="501" spans="1:6" x14ac:dyDescent="0.3">
      <c r="A501" t="str">
        <f t="shared" si="7"/>
        <v>001100</v>
      </c>
      <c r="F501" s="28" t="s">
        <v>287</v>
      </c>
    </row>
    <row r="502" spans="1:6" x14ac:dyDescent="0.3">
      <c r="A502" t="str">
        <f t="shared" si="7"/>
        <v>001100</v>
      </c>
      <c r="F502" s="28" t="s">
        <v>287</v>
      </c>
    </row>
    <row r="503" spans="1:6" x14ac:dyDescent="0.3">
      <c r="A503" t="str">
        <f t="shared" si="7"/>
        <v>001100</v>
      </c>
      <c r="F503" s="28" t="s">
        <v>287</v>
      </c>
    </row>
    <row r="504" spans="1:6" x14ac:dyDescent="0.3">
      <c r="A504" t="str">
        <f t="shared" si="7"/>
        <v>001100</v>
      </c>
      <c r="F504" s="28" t="s">
        <v>287</v>
      </c>
    </row>
    <row r="505" spans="1:6" x14ac:dyDescent="0.3">
      <c r="A505" t="str">
        <f t="shared" si="7"/>
        <v>001100</v>
      </c>
      <c r="F505" s="28" t="s">
        <v>287</v>
      </c>
    </row>
    <row r="506" spans="1:6" x14ac:dyDescent="0.3">
      <c r="A506" t="str">
        <f t="shared" si="7"/>
        <v>001100</v>
      </c>
      <c r="F506" s="28" t="s">
        <v>287</v>
      </c>
    </row>
    <row r="507" spans="1:6" x14ac:dyDescent="0.3">
      <c r="A507" t="str">
        <f t="shared" si="7"/>
        <v>001100</v>
      </c>
      <c r="F507" s="28" t="s">
        <v>287</v>
      </c>
    </row>
    <row r="508" spans="1:6" x14ac:dyDescent="0.3">
      <c r="A508" t="str">
        <f t="shared" si="7"/>
        <v>001100</v>
      </c>
      <c r="F508" s="28" t="s">
        <v>287</v>
      </c>
    </row>
    <row r="509" spans="1:6" x14ac:dyDescent="0.3">
      <c r="A509" t="str">
        <f t="shared" si="7"/>
        <v>001100</v>
      </c>
      <c r="F509" s="28" t="s">
        <v>287</v>
      </c>
    </row>
    <row r="510" spans="1:6" x14ac:dyDescent="0.3">
      <c r="A510" t="str">
        <f t="shared" si="7"/>
        <v>001100</v>
      </c>
      <c r="F510" s="28" t="s">
        <v>287</v>
      </c>
    </row>
    <row r="511" spans="1:6" x14ac:dyDescent="0.3">
      <c r="A511" t="str">
        <f t="shared" si="7"/>
        <v>001100</v>
      </c>
      <c r="F511" s="28" t="s">
        <v>287</v>
      </c>
    </row>
    <row r="512" spans="1:6" x14ac:dyDescent="0.3">
      <c r="A512" t="str">
        <f t="shared" si="7"/>
        <v>001100</v>
      </c>
      <c r="F512" s="28" t="s">
        <v>287</v>
      </c>
    </row>
    <row r="513" spans="1:6" x14ac:dyDescent="0.3">
      <c r="A513" t="str">
        <f t="shared" si="7"/>
        <v>001100</v>
      </c>
      <c r="F513" s="28" t="s">
        <v>287</v>
      </c>
    </row>
    <row r="514" spans="1:6" x14ac:dyDescent="0.3">
      <c r="A514" t="str">
        <f t="shared" si="7"/>
        <v>001100</v>
      </c>
      <c r="F514" s="28" t="s">
        <v>287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6"/>
  <sheetViews>
    <sheetView showZeros="0" tabSelected="1" workbookViewId="0">
      <pane xSplit="5" ySplit="7" topLeftCell="F143" activePane="bottomRight" state="frozen"/>
      <selection pane="topRight" activeCell="F1" sqref="F1"/>
      <selection pane="bottomLeft" activeCell="A8" sqref="A8"/>
      <selection pane="bottomRight" activeCell="AB49" sqref="AB49"/>
    </sheetView>
  </sheetViews>
  <sheetFormatPr defaultRowHeight="14.4" x14ac:dyDescent="0.3"/>
  <cols>
    <col min="1" max="1" width="9.5546875" customWidth="1"/>
    <col min="2" max="2" width="10.33203125" customWidth="1"/>
    <col min="3" max="3" width="5.5546875" customWidth="1"/>
    <col min="4" max="4" width="18.109375" customWidth="1"/>
    <col min="6" max="11" width="9.109375" customWidth="1"/>
    <col min="12" max="12" width="13.44140625" customWidth="1"/>
    <col min="13" max="14" width="14.109375" customWidth="1"/>
    <col min="15" max="26" width="9.109375" customWidth="1"/>
  </cols>
  <sheetData>
    <row r="1" spans="1:32" s="25" customFormat="1" ht="17.25" customHeight="1" x14ac:dyDescent="0.3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  <c r="V1" s="77"/>
      <c r="W1" s="77"/>
      <c r="X1" s="64" t="s">
        <v>1098</v>
      </c>
      <c r="AB1"/>
      <c r="AC1"/>
      <c r="AD1"/>
      <c r="AE1"/>
      <c r="AF1"/>
    </row>
    <row r="2" spans="1:32" s="8" customFormat="1" x14ac:dyDescent="0.3">
      <c r="D2" s="9">
        <v>1100</v>
      </c>
      <c r="V2" s="46"/>
      <c r="W2" s="46"/>
      <c r="X2" s="8" t="s">
        <v>750</v>
      </c>
      <c r="AB2"/>
      <c r="AC2"/>
      <c r="AD2"/>
      <c r="AE2"/>
      <c r="AF2"/>
    </row>
    <row r="3" spans="1:32" ht="15.6" x14ac:dyDescent="0.3">
      <c r="A3" s="28" t="str">
        <f>Массив!H3</f>
        <v>год: 22</v>
      </c>
      <c r="B3" s="28" t="str">
        <f>Массив2!H3</f>
        <v>год: 21</v>
      </c>
      <c r="D3" s="7" t="s">
        <v>160</v>
      </c>
      <c r="V3" s="47"/>
      <c r="W3" s="47"/>
      <c r="X3" t="s">
        <v>752</v>
      </c>
    </row>
    <row r="4" spans="1:32" ht="24.75" customHeight="1" x14ac:dyDescent="0.3">
      <c r="D4" s="107" t="s">
        <v>138</v>
      </c>
      <c r="E4" s="108" t="s">
        <v>139</v>
      </c>
      <c r="F4" s="107" t="s">
        <v>140</v>
      </c>
      <c r="G4" s="107"/>
      <c r="H4" s="107" t="s">
        <v>141</v>
      </c>
      <c r="I4" s="107"/>
      <c r="J4" s="107"/>
      <c r="K4" s="107"/>
      <c r="L4" s="107" t="s">
        <v>142</v>
      </c>
      <c r="M4" s="107" t="s">
        <v>141</v>
      </c>
      <c r="N4" s="107"/>
      <c r="O4" s="107" t="s">
        <v>143</v>
      </c>
      <c r="P4" s="107"/>
      <c r="Q4" s="107"/>
      <c r="R4" s="107" t="s">
        <v>144</v>
      </c>
      <c r="S4" s="107" t="s">
        <v>145</v>
      </c>
      <c r="T4" s="107" t="s">
        <v>146</v>
      </c>
      <c r="U4" s="109" t="s">
        <v>743</v>
      </c>
      <c r="V4" s="110"/>
      <c r="W4" s="110"/>
      <c r="X4" s="110"/>
    </row>
    <row r="5" spans="1:32" ht="43.5" customHeight="1" x14ac:dyDescent="0.3">
      <c r="D5" s="107"/>
      <c r="E5" s="108"/>
      <c r="F5" s="107"/>
      <c r="G5" s="107"/>
      <c r="H5" s="107" t="s">
        <v>147</v>
      </c>
      <c r="I5" s="107"/>
      <c r="J5" s="107" t="s">
        <v>148</v>
      </c>
      <c r="K5" s="107"/>
      <c r="L5" s="107"/>
      <c r="M5" s="107" t="s">
        <v>149</v>
      </c>
      <c r="N5" s="107" t="s">
        <v>150</v>
      </c>
      <c r="O5" s="107" t="s">
        <v>151</v>
      </c>
      <c r="P5" s="107" t="s">
        <v>152</v>
      </c>
      <c r="Q5" s="107" t="s">
        <v>153</v>
      </c>
      <c r="R5" s="107"/>
      <c r="S5" s="107"/>
      <c r="T5" s="107"/>
      <c r="U5" s="79" t="s">
        <v>1094</v>
      </c>
      <c r="V5" s="79" t="s">
        <v>1095</v>
      </c>
      <c r="W5" s="79" t="s">
        <v>1096</v>
      </c>
      <c r="X5" s="80" t="s">
        <v>744</v>
      </c>
      <c r="Y5" s="80" t="s">
        <v>1097</v>
      </c>
      <c r="Z5" s="62" t="s">
        <v>753</v>
      </c>
    </row>
    <row r="6" spans="1:32" x14ac:dyDescent="0.3">
      <c r="D6" s="107"/>
      <c r="E6" s="108"/>
      <c r="F6" s="3" t="s">
        <v>154</v>
      </c>
      <c r="G6" s="3" t="s">
        <v>155</v>
      </c>
      <c r="H6" s="3" t="s">
        <v>154</v>
      </c>
      <c r="I6" s="3" t="s">
        <v>155</v>
      </c>
      <c r="J6" s="3" t="s">
        <v>154</v>
      </c>
      <c r="K6" s="3" t="s">
        <v>155</v>
      </c>
      <c r="L6" s="107"/>
      <c r="M6" s="107"/>
      <c r="N6" s="107"/>
      <c r="O6" s="107"/>
      <c r="P6" s="107"/>
      <c r="Q6" s="107"/>
      <c r="R6" s="107"/>
      <c r="S6" s="107"/>
      <c r="T6" s="107"/>
    </row>
    <row r="7" spans="1:32" ht="15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6">
        <v>15</v>
      </c>
      <c r="S7" s="11">
        <v>16</v>
      </c>
      <c r="T7" s="11">
        <v>17</v>
      </c>
      <c r="U7" s="96"/>
      <c r="V7" s="96"/>
      <c r="W7" s="96"/>
      <c r="Y7" s="93">
        <f>Y8-Y99</f>
        <v>0</v>
      </c>
    </row>
    <row r="8" spans="1:32" x14ac:dyDescent="0.3">
      <c r="A8" t="s">
        <v>775</v>
      </c>
      <c r="B8" t="s">
        <v>775</v>
      </c>
      <c r="D8" s="5" t="s">
        <v>156</v>
      </c>
      <c r="E8" s="4">
        <v>1</v>
      </c>
      <c r="F8" s="33">
        <f>IFERROR(VLOOKUP($A8,Массив!$A$6:$BH$500,F$1,FALSE),"0")</f>
        <v>351</v>
      </c>
      <c r="G8" s="33" t="str">
        <f>IFERROR(VLOOKUP($A8,Массив!$A$6:$BH$500,G$1,FALSE),"0")</f>
        <v>304,5</v>
      </c>
      <c r="H8" s="33" t="str">
        <f>IFERROR(VLOOKUP($A8,Массив!$A$6:$BH$500,H$1,FALSE),"0")</f>
        <v>208,75</v>
      </c>
      <c r="I8" s="33" t="str">
        <f>IFERROR(VLOOKUP($A8,Массив!$A$6:$BH$500,I$1,FALSE),"0")</f>
        <v>178,5</v>
      </c>
      <c r="J8" s="55" t="str">
        <f>IFERROR(VLOOKUP($A8,Массив!$A$6:$BH$500,J$1,FALSE),"0")</f>
        <v>122,5</v>
      </c>
      <c r="K8" s="55" t="str">
        <f>IFERROR(VLOOKUP($A8,Массив!$A$6:$BH$500,K$1,FALSE),"0")</f>
        <v>109,25</v>
      </c>
      <c r="L8" s="55">
        <f>IFERROR(VLOOKUP($A8,Массив!$A$6:$BH$500,L$1,FALSE),"0")</f>
        <v>203</v>
      </c>
      <c r="M8" s="55">
        <f>IFERROR(VLOOKUP($A8,Массив!$A$6:$BH$500,M$1,FALSE),"0")</f>
        <v>135</v>
      </c>
      <c r="N8" s="55">
        <f>IFERROR(VLOOKUP($A8,Массив!$A$6:$BH$500,N$1,FALSE),"0")</f>
        <v>58</v>
      </c>
      <c r="O8" s="33">
        <f>IFERROR(VLOOKUP($A8,Массив!$A$6:$BH$500,O$1,FALSE),"0")</f>
        <v>14</v>
      </c>
      <c r="P8" s="33">
        <f>IFERROR(VLOOKUP($A8,Массив!$A$6:$BH$500,P$1,FALSE),"0")</f>
        <v>9</v>
      </c>
      <c r="Q8" s="33">
        <f>IFERROR(VLOOKUP($A8,Массив!$A$6:$BH$500,Q$1,FALSE),"0")</f>
        <v>6</v>
      </c>
      <c r="R8" s="33">
        <f>IFERROR(VLOOKUP($A8,Массив!$A$6:$BH$500,R$1,FALSE),"0")</f>
        <v>198</v>
      </c>
      <c r="S8" s="103">
        <f>IFERROR(VLOOKUP($A8,Массив!$A$6:$BH$500,S$1,FALSE),"0")</f>
        <v>5</v>
      </c>
      <c r="T8" s="33">
        <f>IFERROR(VLOOKUP($A8,Массив!$A$6:$BH$500,T$1,FALSE),"0")</f>
        <v>5</v>
      </c>
      <c r="U8" s="88">
        <f>F8-H8-J8</f>
        <v>19.75</v>
      </c>
      <c r="V8" s="88">
        <f>G8-I8-K8</f>
        <v>16.75</v>
      </c>
      <c r="W8" s="82">
        <f>L8-M8-N8</f>
        <v>10</v>
      </c>
      <c r="X8" s="61">
        <f>U8-V8</f>
        <v>3</v>
      </c>
      <c r="Y8" s="38">
        <f>L8-R8-S8</f>
        <v>0</v>
      </c>
      <c r="Z8" s="63">
        <f>IF(L8=0,"",G8/L8)</f>
        <v>1.5</v>
      </c>
      <c r="AA8">
        <f>IF(A8=B8,1,0)</f>
        <v>1</v>
      </c>
    </row>
    <row r="9" spans="1:32" x14ac:dyDescent="0.3">
      <c r="A9" t="s">
        <v>776</v>
      </c>
      <c r="B9" t="s">
        <v>776</v>
      </c>
      <c r="D9" s="5" t="s">
        <v>157</v>
      </c>
      <c r="E9" s="4">
        <v>2</v>
      </c>
      <c r="F9" s="32">
        <f>IFERROR(VLOOKUP($A9,Массив!$A$6:$BH$500,F$1,FALSE),"0")</f>
        <v>0</v>
      </c>
      <c r="G9" s="32">
        <f>IFERROR(VLOOKUP($A9,Массив!$A$6:$BH$500,G$1,FALSE),"0")</f>
        <v>0</v>
      </c>
      <c r="H9" s="32">
        <f>IFERROR(VLOOKUP($A9,Массив!$A$6:$BH$500,H$1,FALSE),"0")</f>
        <v>0</v>
      </c>
      <c r="I9" s="32">
        <f>IFERROR(VLOOKUP($A9,Массив!$A$6:$BH$500,I$1,FALSE),"0")</f>
        <v>0</v>
      </c>
      <c r="J9" s="56">
        <f>IFERROR(VLOOKUP($A9,Массив!$A$6:$BH$500,J$1,FALSE),"0")</f>
        <v>0</v>
      </c>
      <c r="K9" s="56">
        <f>IFERROR(VLOOKUP($A9,Массив!$A$6:$BH$500,K$1,FALSE),"0")</f>
        <v>0</v>
      </c>
      <c r="L9" s="57">
        <f>IFERROR(VLOOKUP($A9,Массив!$A$6:$BH$500,L$1,FALSE),"0")</f>
        <v>128</v>
      </c>
      <c r="M9" s="56">
        <f>IFERROR(VLOOKUP($A9,Массив!$A$6:$BH$500,M$1,FALSE),"0")</f>
        <v>0</v>
      </c>
      <c r="N9" s="56">
        <f>IFERROR(VLOOKUP($A9,Массив!$A$6:$BH$500,N$1,FALSE),"0")</f>
        <v>0</v>
      </c>
      <c r="O9" s="26">
        <f>IFERROR(VLOOKUP($A9,Массив!$A$6:$BH$500,O$1,FALSE),"0")</f>
        <v>1</v>
      </c>
      <c r="P9" s="26">
        <f>IFERROR(VLOOKUP($A9,Массив!$A$6:$BH$500,P$1,FALSE),"0")</f>
        <v>1</v>
      </c>
      <c r="Q9" s="26">
        <f>IFERROR(VLOOKUP($A9,Массив!$A$6:$BH$500,Q$1,FALSE),"0")</f>
        <v>2</v>
      </c>
      <c r="R9" s="26">
        <f>IFERROR(VLOOKUP($A9,Массив!$A$6:$BH$500,R$1,FALSE),"0")</f>
        <v>127</v>
      </c>
      <c r="S9" s="43">
        <f>IFERROR(VLOOKUP($A9,Массив!$A$6:$BH$500,S$1,FALSE),"0")</f>
        <v>1</v>
      </c>
      <c r="T9" s="26">
        <f>IFERROR(VLOOKUP($A9,Массив!$A$6:$BH$500,T$1,FALSE),"0")</f>
        <v>5</v>
      </c>
      <c r="U9" s="89"/>
      <c r="V9" s="89"/>
      <c r="W9" s="83"/>
      <c r="X9" s="61">
        <f t="shared" ref="X9:X72" si="0">U9-V9</f>
        <v>0</v>
      </c>
      <c r="Y9" s="38">
        <f t="shared" ref="Y9:Y72" si="1">L9-R9-S9</f>
        <v>0</v>
      </c>
      <c r="Z9" s="63">
        <f t="shared" ref="Z9:Z10" si="2">IF(L9=0,"",G9/L9)</f>
        <v>0</v>
      </c>
      <c r="AA9">
        <f t="shared" ref="AA9:AA72" si="3">IF(A9=B9,1,0)</f>
        <v>1</v>
      </c>
    </row>
    <row r="10" spans="1:32" x14ac:dyDescent="0.3">
      <c r="D10" s="50" t="s">
        <v>754</v>
      </c>
      <c r="E10" s="66"/>
      <c r="F10" s="39"/>
      <c r="G10" s="39"/>
      <c r="H10" s="39"/>
      <c r="I10" s="39"/>
      <c r="J10" s="59"/>
      <c r="K10" s="59"/>
      <c r="L10" s="58">
        <f t="shared" ref="L10:T10" si="4">L8-L9</f>
        <v>75</v>
      </c>
      <c r="M10" s="87"/>
      <c r="N10" s="59"/>
      <c r="O10" s="86">
        <f t="shared" si="4"/>
        <v>13</v>
      </c>
      <c r="P10" s="86">
        <f t="shared" si="4"/>
        <v>8</v>
      </c>
      <c r="Q10" s="86">
        <f t="shared" si="4"/>
        <v>4</v>
      </c>
      <c r="R10" s="35">
        <f t="shared" si="4"/>
        <v>71</v>
      </c>
      <c r="S10" s="86">
        <f t="shared" si="4"/>
        <v>4</v>
      </c>
      <c r="T10" s="76">
        <f t="shared" si="4"/>
        <v>0</v>
      </c>
      <c r="U10" s="90">
        <f>L10-R10-S10</f>
        <v>0</v>
      </c>
      <c r="V10" s="90">
        <f>L10-O10-P10-Q10</f>
        <v>50</v>
      </c>
      <c r="W10" s="84"/>
      <c r="X10" s="81"/>
      <c r="Y10" s="38">
        <f t="shared" si="1"/>
        <v>0</v>
      </c>
      <c r="Z10" s="63">
        <f t="shared" si="2"/>
        <v>0</v>
      </c>
      <c r="AA10">
        <f t="shared" si="3"/>
        <v>1</v>
      </c>
    </row>
    <row r="11" spans="1:32" ht="48" x14ac:dyDescent="0.3">
      <c r="A11" t="s">
        <v>777</v>
      </c>
      <c r="B11" t="s">
        <v>777</v>
      </c>
      <c r="D11" s="6" t="s">
        <v>158</v>
      </c>
      <c r="E11" s="4">
        <v>3</v>
      </c>
      <c r="F11" s="26" t="str">
        <f>IFERROR(VLOOKUP($A11,Массив!$A$6:$BH$500,F$1,FALSE),"0")</f>
        <v>65,5</v>
      </c>
      <c r="G11" s="26" t="str">
        <f>IFERROR(VLOOKUP($A11,Массив!$A$6:$BH$500,G$1,FALSE),"0")</f>
        <v>47,25</v>
      </c>
      <c r="H11" s="26" t="str">
        <f>IFERROR(VLOOKUP($A11,Массив!$A$6:$BH$500,H$1,FALSE),"0")</f>
        <v>59,25</v>
      </c>
      <c r="I11" s="26" t="str">
        <f>IFERROR(VLOOKUP($A11,Массив!$A$6:$BH$500,I$1,FALSE),"0")</f>
        <v>44,75</v>
      </c>
      <c r="J11" s="26" t="str">
        <f>IFERROR(VLOOKUP($A11,Массив!$A$6:$BH$500,J$1,FALSE),"0")</f>
        <v>6,25</v>
      </c>
      <c r="K11" s="26" t="str">
        <f>IFERROR(VLOOKUP($A11,Массив!$A$6:$BH$500,K$1,FALSE),"0")</f>
        <v>2,5</v>
      </c>
      <c r="L11" s="26">
        <f>IFERROR(VLOOKUP($A11,Массив!$A$6:$BH$500,L$1,FALSE),"0")</f>
        <v>41</v>
      </c>
      <c r="M11" s="26">
        <f>IFERROR(VLOOKUP($A11,Массив!$A$6:$BH$500,M$1,FALSE),"0")</f>
        <v>39</v>
      </c>
      <c r="N11" s="26">
        <f>IFERROR(VLOOKUP($A11,Массив!$A$6:$BH$500,N$1,FALSE),"0")</f>
        <v>2</v>
      </c>
      <c r="O11" s="26">
        <f>IFERROR(VLOOKUP($A11,Массив!$A$6:$BH$500,O$1,FALSE),"0")</f>
        <v>3</v>
      </c>
      <c r="P11" s="26">
        <f>IFERROR(VLOOKUP($A11,Массив!$A$6:$BH$500,P$1,FALSE),"0")</f>
        <v>0</v>
      </c>
      <c r="Q11" s="26">
        <f>IFERROR(VLOOKUP($A11,Массив!$A$6:$BH$500,Q$1,FALSE),"0")</f>
        <v>1</v>
      </c>
      <c r="R11" s="26">
        <f>IFERROR(VLOOKUP($A11,Массив!$A$6:$BH$500,R$1,FALSE),"0")</f>
        <v>39</v>
      </c>
      <c r="S11" s="43">
        <f>IFERROR(VLOOKUP($A11,Массив!$A$6:$BH$500,S$1,FALSE),"0")</f>
        <v>2</v>
      </c>
      <c r="T11" s="26">
        <f>IFERROR(VLOOKUP($A11,Массив!$A$6:$BH$500,T$1,FALSE),"0")</f>
        <v>1</v>
      </c>
      <c r="U11" s="92">
        <f t="shared" ref="U11:U72" si="5">F11-H11-J11</f>
        <v>0</v>
      </c>
      <c r="V11" s="92">
        <f t="shared" ref="V11:V72" si="6">G11-I11-K11</f>
        <v>0</v>
      </c>
      <c r="W11" s="85">
        <f t="shared" ref="W11:W72" si="7">L11-M11-N11</f>
        <v>0</v>
      </c>
      <c r="X11" s="61">
        <f t="shared" si="0"/>
        <v>0</v>
      </c>
      <c r="Y11" s="38">
        <f t="shared" si="1"/>
        <v>0</v>
      </c>
      <c r="Z11" s="63">
        <f>IFERROR(G11/L11,"")</f>
        <v>1.1524390243902438</v>
      </c>
      <c r="AA11">
        <f t="shared" si="3"/>
        <v>1</v>
      </c>
    </row>
    <row r="12" spans="1:32" x14ac:dyDescent="0.3">
      <c r="D12" s="50" t="s">
        <v>755</v>
      </c>
      <c r="E12" s="34"/>
      <c r="F12" s="37">
        <f>F8-F11</f>
        <v>285.5</v>
      </c>
      <c r="G12" s="37">
        <f t="shared" ref="G12:W12" si="8">G8-G11</f>
        <v>257.25</v>
      </c>
      <c r="H12" s="37">
        <f t="shared" si="8"/>
        <v>149.5</v>
      </c>
      <c r="I12" s="37">
        <f t="shared" si="8"/>
        <v>133.75</v>
      </c>
      <c r="J12" s="58">
        <f t="shared" si="8"/>
        <v>116.25</v>
      </c>
      <c r="K12" s="58">
        <f t="shared" si="8"/>
        <v>106.75</v>
      </c>
      <c r="L12" s="58">
        <f t="shared" si="8"/>
        <v>162</v>
      </c>
      <c r="M12" s="58">
        <f t="shared" si="8"/>
        <v>96</v>
      </c>
      <c r="N12" s="58">
        <f t="shared" si="8"/>
        <v>56</v>
      </c>
      <c r="O12" s="35">
        <f t="shared" si="8"/>
        <v>11</v>
      </c>
      <c r="P12" s="35">
        <f t="shared" si="8"/>
        <v>9</v>
      </c>
      <c r="Q12" s="35">
        <f t="shared" si="8"/>
        <v>5</v>
      </c>
      <c r="R12" s="35">
        <f t="shared" si="8"/>
        <v>159</v>
      </c>
      <c r="S12" s="86">
        <f t="shared" si="8"/>
        <v>3</v>
      </c>
      <c r="T12" s="35">
        <f t="shared" si="8"/>
        <v>4</v>
      </c>
      <c r="U12" s="58">
        <f t="shared" si="8"/>
        <v>19.75</v>
      </c>
      <c r="V12" s="58">
        <f t="shared" si="8"/>
        <v>16.75</v>
      </c>
      <c r="W12" s="58">
        <f t="shared" si="8"/>
        <v>10</v>
      </c>
      <c r="X12" s="61">
        <f t="shared" si="0"/>
        <v>3</v>
      </c>
      <c r="Y12" s="38">
        <f t="shared" si="1"/>
        <v>0</v>
      </c>
      <c r="Z12" s="63">
        <f t="shared" ref="Z12:Z75" si="9">IFERROR(G12/L12,"")</f>
        <v>1.587962962962963</v>
      </c>
      <c r="AA12">
        <f t="shared" si="3"/>
        <v>1</v>
      </c>
    </row>
    <row r="13" spans="1:32" ht="72" x14ac:dyDescent="0.3">
      <c r="A13" t="s">
        <v>778</v>
      </c>
      <c r="B13" t="s">
        <v>778</v>
      </c>
      <c r="D13" s="6" t="s">
        <v>159</v>
      </c>
      <c r="E13" s="66">
        <v>4</v>
      </c>
      <c r="F13" s="26">
        <f>IFERROR(VLOOKUP($A13,Массив!$A$6:$BH$500,F$1,FALSE),"0")</f>
        <v>13</v>
      </c>
      <c r="G13" s="26">
        <f>IFERROR(VLOOKUP($A13,Массив!$A$6:$BH$500,G$1,FALSE),"0")</f>
        <v>9</v>
      </c>
      <c r="H13" s="26">
        <f>IFERROR(VLOOKUP($A13,Массив!$A$6:$BH$500,H$1,FALSE),"0")</f>
        <v>4</v>
      </c>
      <c r="I13" s="26">
        <f>IFERROR(VLOOKUP($A13,Массив!$A$6:$BH$500,I$1,FALSE),"0")</f>
        <v>3</v>
      </c>
      <c r="J13" s="26">
        <f>IFERROR(VLOOKUP($A13,Массив!$A$6:$BH$500,J$1,FALSE),"0")</f>
        <v>8</v>
      </c>
      <c r="K13" s="26">
        <f>IFERROR(VLOOKUP($A13,Массив!$A$6:$BH$500,K$1,FALSE),"0")</f>
        <v>5</v>
      </c>
      <c r="L13" s="26">
        <f>IFERROR(VLOOKUP($A13,Массив!$A$6:$BH$500,L$1,FALSE),"0")</f>
        <v>9</v>
      </c>
      <c r="M13" s="26">
        <f>IFERROR(VLOOKUP($A13,Массив!$A$6:$BH$500,M$1,FALSE),"0")</f>
        <v>6</v>
      </c>
      <c r="N13" s="26">
        <f>IFERROR(VLOOKUP($A13,Массив!$A$6:$BH$500,N$1,FALSE),"0")</f>
        <v>2</v>
      </c>
      <c r="O13" s="26">
        <f>IFERROR(VLOOKUP($A13,Массив!$A$6:$BH$500,O$1,FALSE),"0")</f>
        <v>0</v>
      </c>
      <c r="P13" s="26">
        <f>IFERROR(VLOOKUP($A13,Массив!$A$6:$BH$500,P$1,FALSE),"0")</f>
        <v>0</v>
      </c>
      <c r="Q13" s="26">
        <f>IFERROR(VLOOKUP($A13,Массив!$A$6:$BH$500,Q$1,FALSE),"0")</f>
        <v>1</v>
      </c>
      <c r="R13" s="26">
        <f>IFERROR(VLOOKUP($A13,Массив!$A$6:$BH$500,R$1,FALSE),"0")</f>
        <v>9</v>
      </c>
      <c r="S13" s="43">
        <f>IFERROR(VLOOKUP($A13,Массив!$A$6:$BH$500,S$1,FALSE),"0")</f>
        <v>0</v>
      </c>
      <c r="T13" s="26">
        <f>IFERROR(VLOOKUP($A13,Массив!$A$6:$BH$500,T$1,FALSE),"0")</f>
        <v>0</v>
      </c>
      <c r="U13" s="92">
        <f t="shared" si="5"/>
        <v>1</v>
      </c>
      <c r="V13" s="92">
        <f t="shared" si="6"/>
        <v>1</v>
      </c>
      <c r="W13" s="85">
        <f t="shared" si="7"/>
        <v>1</v>
      </c>
      <c r="X13" s="61">
        <f t="shared" si="0"/>
        <v>0</v>
      </c>
      <c r="Y13" s="38">
        <f t="shared" si="1"/>
        <v>0</v>
      </c>
      <c r="Z13" s="63">
        <f t="shared" si="9"/>
        <v>1</v>
      </c>
      <c r="AA13">
        <f t="shared" si="3"/>
        <v>1</v>
      </c>
    </row>
    <row r="14" spans="1:32" ht="24" x14ac:dyDescent="0.3">
      <c r="A14" t="s">
        <v>779</v>
      </c>
      <c r="B14" t="s">
        <v>779</v>
      </c>
      <c r="D14" s="12" t="s">
        <v>161</v>
      </c>
      <c r="E14" s="4">
        <v>5</v>
      </c>
      <c r="F14" s="26">
        <f>IFERROR(VLOOKUP($A14,Массив!$A$6:$BH$500,F$1,FALSE),"0")</f>
        <v>22</v>
      </c>
      <c r="G14" s="26" t="str">
        <f>IFERROR(VLOOKUP($A14,Массив!$A$6:$BH$500,G$1,FALSE),"0")</f>
        <v>20,5</v>
      </c>
      <c r="H14" s="26">
        <f>IFERROR(VLOOKUP($A14,Массив!$A$6:$BH$500,H$1,FALSE),"0")</f>
        <v>10</v>
      </c>
      <c r="I14" s="26" t="str">
        <f>IFERROR(VLOOKUP($A14,Массив!$A$6:$BH$500,I$1,FALSE),"0")</f>
        <v>8,5</v>
      </c>
      <c r="J14" s="57">
        <f>IFERROR(VLOOKUP($A14,Массив!$A$6:$BH$500,J$1,FALSE),"0")</f>
        <v>12</v>
      </c>
      <c r="K14" s="57">
        <f>IFERROR(VLOOKUP($A14,Массив!$A$6:$BH$500,K$1,FALSE),"0")</f>
        <v>12</v>
      </c>
      <c r="L14" s="57">
        <f>IFERROR(VLOOKUP($A14,Массив!$A$6:$BH$500,L$1,FALSE),"0")</f>
        <v>12</v>
      </c>
      <c r="M14" s="57">
        <f>IFERROR(VLOOKUP($A14,Массив!$A$6:$BH$500,M$1,FALSE),"0")</f>
        <v>6</v>
      </c>
      <c r="N14" s="57">
        <f>IFERROR(VLOOKUP($A14,Массив!$A$6:$BH$500,N$1,FALSE),"0")</f>
        <v>6</v>
      </c>
      <c r="O14" s="26">
        <f>IFERROR(VLOOKUP($A14,Массив!$A$6:$BH$500,O$1,FALSE),"0")</f>
        <v>0</v>
      </c>
      <c r="P14" s="26">
        <f>IFERROR(VLOOKUP($A14,Массив!$A$6:$BH$500,P$1,FALSE),"0")</f>
        <v>0</v>
      </c>
      <c r="Q14" s="26">
        <f>IFERROR(VLOOKUP($A14,Массив!$A$6:$BH$500,Q$1,FALSE),"0")</f>
        <v>0</v>
      </c>
      <c r="R14" s="26">
        <f>IFERROR(VLOOKUP($A14,Массив!$A$6:$BH$500,R$1,FALSE),"0")</f>
        <v>12</v>
      </c>
      <c r="S14" s="43">
        <f>IFERROR(VLOOKUP($A14,Массив!$A$6:$BH$500,S$1,FALSE),"0")</f>
        <v>0</v>
      </c>
      <c r="T14" s="26">
        <f>IFERROR(VLOOKUP($A14,Массив!$A$6:$BH$500,T$1,FALSE),"0")</f>
        <v>0</v>
      </c>
      <c r="U14" s="92">
        <f t="shared" si="5"/>
        <v>0</v>
      </c>
      <c r="V14" s="92">
        <f t="shared" si="6"/>
        <v>0</v>
      </c>
      <c r="W14" s="85">
        <f t="shared" si="7"/>
        <v>0</v>
      </c>
      <c r="X14" s="61">
        <f t="shared" si="0"/>
        <v>0</v>
      </c>
      <c r="Y14" s="38">
        <f t="shared" si="1"/>
        <v>0</v>
      </c>
      <c r="Z14" s="63">
        <f t="shared" si="9"/>
        <v>1.7083333333333333</v>
      </c>
      <c r="AA14">
        <f t="shared" si="3"/>
        <v>1</v>
      </c>
    </row>
    <row r="15" spans="1:32" ht="24" x14ac:dyDescent="0.3">
      <c r="A15" t="s">
        <v>780</v>
      </c>
      <c r="B15" t="s">
        <v>780</v>
      </c>
      <c r="D15" s="12" t="s">
        <v>162</v>
      </c>
      <c r="E15" s="4">
        <v>6</v>
      </c>
      <c r="F15" s="26" t="str">
        <f>IFERROR(VLOOKUP($A15,Массив!$A$6:$BH$500,F$1,FALSE),"0")</f>
        <v>1,25</v>
      </c>
      <c r="G15" s="26" t="str">
        <f>IFERROR(VLOOKUP($A15,Массив!$A$6:$BH$500,G$1,FALSE),"0")</f>
        <v>0,25</v>
      </c>
      <c r="H15" s="26" t="str">
        <f>IFERROR(VLOOKUP($A15,Массив!$A$6:$BH$500,H$1,FALSE),"0")</f>
        <v>1,25</v>
      </c>
      <c r="I15" s="26" t="str">
        <f>IFERROR(VLOOKUP($A15,Массив!$A$6:$BH$500,I$1,FALSE),"0")</f>
        <v>0,25</v>
      </c>
      <c r="J15" s="57">
        <f>IFERROR(VLOOKUP($A15,Массив!$A$6:$BH$500,J$1,FALSE),"0")</f>
        <v>0</v>
      </c>
      <c r="K15" s="57">
        <f>IFERROR(VLOOKUP($A15,Массив!$A$6:$BH$500,K$1,FALSE),"0")</f>
        <v>0</v>
      </c>
      <c r="L15" s="57">
        <f>IFERROR(VLOOKUP($A15,Массив!$A$6:$BH$500,L$1,FALSE),"0")</f>
        <v>0</v>
      </c>
      <c r="M15" s="57">
        <f>IFERROR(VLOOKUP($A15,Массив!$A$6:$BH$500,M$1,FALSE),"0")</f>
        <v>0</v>
      </c>
      <c r="N15" s="57">
        <f>IFERROR(VLOOKUP($A15,Массив!$A$6:$BH$500,N$1,FALSE),"0")</f>
        <v>0</v>
      </c>
      <c r="O15" s="26">
        <f>IFERROR(VLOOKUP($A15,Массив!$A$6:$BH$500,O$1,FALSE),"0")</f>
        <v>0</v>
      </c>
      <c r="P15" s="26">
        <f>IFERROR(VLOOKUP($A15,Массив!$A$6:$BH$500,P$1,FALSE),"0")</f>
        <v>0</v>
      </c>
      <c r="Q15" s="26">
        <f>IFERROR(VLOOKUP($A15,Массив!$A$6:$BH$500,Q$1,FALSE),"0")</f>
        <v>0</v>
      </c>
      <c r="R15" s="26">
        <f>IFERROR(VLOOKUP($A15,Массив!$A$6:$BH$500,R$1,FALSE),"0")</f>
        <v>0</v>
      </c>
      <c r="S15" s="43">
        <f>IFERROR(VLOOKUP($A15,Массив!$A$6:$BH$500,S$1,FALSE),"0")</f>
        <v>0</v>
      </c>
      <c r="T15" s="26">
        <f>IFERROR(VLOOKUP($A15,Массив!$A$6:$BH$500,T$1,FALSE),"0")</f>
        <v>0</v>
      </c>
      <c r="U15" s="92">
        <f t="shared" si="5"/>
        <v>0</v>
      </c>
      <c r="V15" s="92">
        <f t="shared" si="6"/>
        <v>0</v>
      </c>
      <c r="W15" s="85">
        <f t="shared" si="7"/>
        <v>0</v>
      </c>
      <c r="X15" s="61">
        <f t="shared" si="0"/>
        <v>0</v>
      </c>
      <c r="Y15" s="38">
        <f t="shared" si="1"/>
        <v>0</v>
      </c>
      <c r="Z15" s="63" t="str">
        <f t="shared" si="9"/>
        <v/>
      </c>
      <c r="AA15">
        <f t="shared" si="3"/>
        <v>1</v>
      </c>
    </row>
    <row r="16" spans="1:32" ht="24" x14ac:dyDescent="0.3">
      <c r="A16" t="s">
        <v>781</v>
      </c>
      <c r="B16" t="s">
        <v>781</v>
      </c>
      <c r="D16" s="12" t="s">
        <v>163</v>
      </c>
      <c r="E16" s="4">
        <v>7</v>
      </c>
      <c r="F16" s="26">
        <f>IFERROR(VLOOKUP($A16,Массив!$A$6:$BH$500,F$1,FALSE),"0")</f>
        <v>11</v>
      </c>
      <c r="G16" s="26">
        <f>IFERROR(VLOOKUP($A16,Массив!$A$6:$BH$500,G$1,FALSE),"0")</f>
        <v>11</v>
      </c>
      <c r="H16" s="26">
        <f>IFERROR(VLOOKUP($A16,Массив!$A$6:$BH$500,H$1,FALSE),"0")</f>
        <v>0</v>
      </c>
      <c r="I16" s="26">
        <f>IFERROR(VLOOKUP($A16,Массив!$A$6:$BH$500,I$1,FALSE),"0")</f>
        <v>0</v>
      </c>
      <c r="J16" s="57">
        <f>IFERROR(VLOOKUP($A16,Массив!$A$6:$BH$500,J$1,FALSE),"0")</f>
        <v>11</v>
      </c>
      <c r="K16" s="57">
        <f>IFERROR(VLOOKUP($A16,Массив!$A$6:$BH$500,K$1,FALSE),"0")</f>
        <v>11</v>
      </c>
      <c r="L16" s="57">
        <f>IFERROR(VLOOKUP($A16,Массив!$A$6:$BH$500,L$1,FALSE),"0")</f>
        <v>7</v>
      </c>
      <c r="M16" s="57">
        <f>IFERROR(VLOOKUP($A16,Массив!$A$6:$BH$500,M$1,FALSE),"0")</f>
        <v>0</v>
      </c>
      <c r="N16" s="57">
        <f>IFERROR(VLOOKUP($A16,Массив!$A$6:$BH$500,N$1,FALSE),"0")</f>
        <v>7</v>
      </c>
      <c r="O16" s="26">
        <f>IFERROR(VLOOKUP($A16,Массив!$A$6:$BH$500,O$1,FALSE),"0")</f>
        <v>0</v>
      </c>
      <c r="P16" s="26">
        <f>IFERROR(VLOOKUP($A16,Массив!$A$6:$BH$500,P$1,FALSE),"0")</f>
        <v>0</v>
      </c>
      <c r="Q16" s="26">
        <f>IFERROR(VLOOKUP($A16,Массив!$A$6:$BH$500,Q$1,FALSE),"0")</f>
        <v>0</v>
      </c>
      <c r="R16" s="26">
        <f>IFERROR(VLOOKUP($A16,Массив!$A$6:$BH$500,R$1,FALSE),"0")</f>
        <v>7</v>
      </c>
      <c r="S16" s="43">
        <f>IFERROR(VLOOKUP($A16,Массив!$A$6:$BH$500,S$1,FALSE),"0")</f>
        <v>0</v>
      </c>
      <c r="T16" s="26">
        <f>IFERROR(VLOOKUP($A16,Массив!$A$6:$BH$500,T$1,FALSE),"0")</f>
        <v>0</v>
      </c>
      <c r="U16" s="92">
        <f t="shared" si="5"/>
        <v>0</v>
      </c>
      <c r="V16" s="92">
        <f t="shared" si="6"/>
        <v>0</v>
      </c>
      <c r="W16" s="85">
        <f t="shared" si="7"/>
        <v>0</v>
      </c>
      <c r="X16" s="61">
        <f t="shared" si="0"/>
        <v>0</v>
      </c>
      <c r="Y16" s="38">
        <f t="shared" si="1"/>
        <v>0</v>
      </c>
      <c r="Z16" s="63">
        <f t="shared" si="9"/>
        <v>1.5714285714285714</v>
      </c>
      <c r="AA16">
        <f t="shared" si="3"/>
        <v>1</v>
      </c>
    </row>
    <row r="17" spans="1:27" x14ac:dyDescent="0.3">
      <c r="A17" t="s">
        <v>782</v>
      </c>
      <c r="B17" t="s">
        <v>782</v>
      </c>
      <c r="D17" s="12" t="s">
        <v>58</v>
      </c>
      <c r="E17" s="4">
        <v>8</v>
      </c>
      <c r="F17" s="26" t="str">
        <f>IFERROR(VLOOKUP($A17,Массив!$A$6:$BH$500,F$1,FALSE),"0")</f>
        <v>0,5</v>
      </c>
      <c r="G17" s="26" t="str">
        <f>IFERROR(VLOOKUP($A17,Массив!$A$6:$BH$500,G$1,FALSE),"0")</f>
        <v>0,5</v>
      </c>
      <c r="H17" s="26">
        <f>IFERROR(VLOOKUP($A17,Массив!$A$6:$BH$500,H$1,FALSE),"0")</f>
        <v>0</v>
      </c>
      <c r="I17" s="26">
        <f>IFERROR(VLOOKUP($A17,Массив!$A$6:$BH$500,I$1,FALSE),"0")</f>
        <v>0</v>
      </c>
      <c r="J17" s="57" t="str">
        <f>IFERROR(VLOOKUP($A17,Массив!$A$6:$BH$500,J$1,FALSE),"0")</f>
        <v>0,5</v>
      </c>
      <c r="K17" s="57" t="str">
        <f>IFERROR(VLOOKUP($A17,Массив!$A$6:$BH$500,K$1,FALSE),"0")</f>
        <v>0,5</v>
      </c>
      <c r="L17" s="57">
        <f>IFERROR(VLOOKUP($A17,Массив!$A$6:$BH$500,L$1,FALSE),"0")</f>
        <v>0</v>
      </c>
      <c r="M17" s="57">
        <f>IFERROR(VLOOKUP($A17,Массив!$A$6:$BH$500,M$1,FALSE),"0")</f>
        <v>0</v>
      </c>
      <c r="N17" s="57">
        <f>IFERROR(VLOOKUP($A17,Массив!$A$6:$BH$500,N$1,FALSE),"0")</f>
        <v>0</v>
      </c>
      <c r="O17" s="26">
        <f>IFERROR(VLOOKUP($A17,Массив!$A$6:$BH$500,O$1,FALSE),"0")</f>
        <v>0</v>
      </c>
      <c r="P17" s="26">
        <f>IFERROR(VLOOKUP($A17,Массив!$A$6:$BH$500,P$1,FALSE),"0")</f>
        <v>0</v>
      </c>
      <c r="Q17" s="26">
        <f>IFERROR(VLOOKUP($A17,Массив!$A$6:$BH$500,Q$1,FALSE),"0")</f>
        <v>0</v>
      </c>
      <c r="R17" s="26">
        <f>IFERROR(VLOOKUP($A17,Массив!$A$6:$BH$500,R$1,FALSE),"0")</f>
        <v>0</v>
      </c>
      <c r="S17" s="43">
        <f>IFERROR(VLOOKUP($A17,Массив!$A$6:$BH$500,S$1,FALSE),"0")</f>
        <v>0</v>
      </c>
      <c r="T17" s="26">
        <f>IFERROR(VLOOKUP($A17,Массив!$A$6:$BH$500,T$1,FALSE),"0")</f>
        <v>0</v>
      </c>
      <c r="U17" s="92">
        <f t="shared" si="5"/>
        <v>0</v>
      </c>
      <c r="V17" s="92">
        <f t="shared" si="6"/>
        <v>0</v>
      </c>
      <c r="W17" s="85">
        <f t="shared" si="7"/>
        <v>0</v>
      </c>
      <c r="X17" s="61">
        <f t="shared" si="0"/>
        <v>0</v>
      </c>
      <c r="Y17" s="38">
        <f t="shared" si="1"/>
        <v>0</v>
      </c>
      <c r="Z17" s="63" t="str">
        <f t="shared" si="9"/>
        <v/>
      </c>
      <c r="AA17">
        <f t="shared" si="3"/>
        <v>1</v>
      </c>
    </row>
    <row r="18" spans="1:27" x14ac:dyDescent="0.3">
      <c r="A18" t="s">
        <v>783</v>
      </c>
      <c r="B18" t="s">
        <v>783</v>
      </c>
      <c r="D18" s="12" t="s">
        <v>59</v>
      </c>
      <c r="E18" s="4">
        <v>9</v>
      </c>
      <c r="F18" s="26">
        <f>IFERROR(VLOOKUP($A18,Массив!$A$6:$BH$500,F$1,FALSE),"0")</f>
        <v>0</v>
      </c>
      <c r="G18" s="26">
        <f>IFERROR(VLOOKUP($A18,Массив!$A$6:$BH$500,G$1,FALSE),"0")</f>
        <v>0</v>
      </c>
      <c r="H18" s="26">
        <f>IFERROR(VLOOKUP($A18,Массив!$A$6:$BH$500,H$1,FALSE),"0")</f>
        <v>0</v>
      </c>
      <c r="I18" s="26">
        <f>IFERROR(VLOOKUP($A18,Массив!$A$6:$BH$500,I$1,FALSE),"0")</f>
        <v>0</v>
      </c>
      <c r="J18" s="57">
        <f>IFERROR(VLOOKUP($A18,Массив!$A$6:$BH$500,J$1,FALSE),"0")</f>
        <v>0</v>
      </c>
      <c r="K18" s="57">
        <f>IFERROR(VLOOKUP($A18,Массив!$A$6:$BH$500,K$1,FALSE),"0")</f>
        <v>0</v>
      </c>
      <c r="L18" s="57">
        <f>IFERROR(VLOOKUP($A18,Массив!$A$6:$BH$500,L$1,FALSE),"0")</f>
        <v>0</v>
      </c>
      <c r="M18" s="57">
        <f>IFERROR(VLOOKUP($A18,Массив!$A$6:$BH$500,M$1,FALSE),"0")</f>
        <v>0</v>
      </c>
      <c r="N18" s="57">
        <f>IFERROR(VLOOKUP($A18,Массив!$A$6:$BH$500,N$1,FALSE),"0")</f>
        <v>0</v>
      </c>
      <c r="O18" s="26">
        <f>IFERROR(VLOOKUP($A18,Массив!$A$6:$BH$500,O$1,FALSE),"0")</f>
        <v>0</v>
      </c>
      <c r="P18" s="26">
        <f>IFERROR(VLOOKUP($A18,Массив!$A$6:$BH$500,P$1,FALSE),"0")</f>
        <v>0</v>
      </c>
      <c r="Q18" s="26">
        <f>IFERROR(VLOOKUP($A18,Массив!$A$6:$BH$500,Q$1,FALSE),"0")</f>
        <v>0</v>
      </c>
      <c r="R18" s="26">
        <f>IFERROR(VLOOKUP($A18,Массив!$A$6:$BH$500,R$1,FALSE),"0")</f>
        <v>0</v>
      </c>
      <c r="S18" s="43">
        <f>IFERROR(VLOOKUP($A18,Массив!$A$6:$BH$500,S$1,FALSE),"0")</f>
        <v>0</v>
      </c>
      <c r="T18" s="26">
        <f>IFERROR(VLOOKUP($A18,Массив!$A$6:$BH$500,T$1,FALSE),"0")</f>
        <v>0</v>
      </c>
      <c r="U18" s="92">
        <f t="shared" si="5"/>
        <v>0</v>
      </c>
      <c r="V18" s="92">
        <f t="shared" si="6"/>
        <v>0</v>
      </c>
      <c r="W18" s="85">
        <f t="shared" si="7"/>
        <v>0</v>
      </c>
      <c r="X18" s="61">
        <f t="shared" si="0"/>
        <v>0</v>
      </c>
      <c r="Y18" s="38">
        <f t="shared" si="1"/>
        <v>0</v>
      </c>
      <c r="Z18" s="63" t="str">
        <f t="shared" si="9"/>
        <v/>
      </c>
      <c r="AA18">
        <f t="shared" si="3"/>
        <v>1</v>
      </c>
    </row>
    <row r="19" spans="1:27" x14ac:dyDescent="0.3">
      <c r="A19" t="s">
        <v>784</v>
      </c>
      <c r="B19" t="s">
        <v>784</v>
      </c>
      <c r="D19" s="12" t="s">
        <v>60</v>
      </c>
      <c r="E19" s="4">
        <v>10</v>
      </c>
      <c r="F19" s="26">
        <f>IFERROR(VLOOKUP($A19,Массив!$A$6:$BH$500,F$1,FALSE),"0")</f>
        <v>0</v>
      </c>
      <c r="G19" s="26">
        <f>IFERROR(VLOOKUP($A19,Массив!$A$6:$BH$500,G$1,FALSE),"0")</f>
        <v>0</v>
      </c>
      <c r="H19" s="26">
        <f>IFERROR(VLOOKUP($A19,Массив!$A$6:$BH$500,H$1,FALSE),"0")</f>
        <v>0</v>
      </c>
      <c r="I19" s="26">
        <f>IFERROR(VLOOKUP($A19,Массив!$A$6:$BH$500,I$1,FALSE),"0")</f>
        <v>0</v>
      </c>
      <c r="J19" s="56">
        <f>IFERROR(VLOOKUP($A19,Массив!$A$6:$BH$500,J$1,FALSE),"0")</f>
        <v>0</v>
      </c>
      <c r="K19" s="56">
        <f>IFERROR(VLOOKUP($A19,Массив!$A$6:$BH$500,K$1,FALSE),"0")</f>
        <v>0</v>
      </c>
      <c r="L19" s="57">
        <f>IFERROR(VLOOKUP($A19,Массив!$A$6:$BH$500,L$1,FALSE),"0")</f>
        <v>0</v>
      </c>
      <c r="M19" s="57">
        <f>IFERROR(VLOOKUP($A19,Массив!$A$6:$BH$500,M$1,FALSE),"0")</f>
        <v>0</v>
      </c>
      <c r="N19" s="56">
        <f>IFERROR(VLOOKUP($A19,Массив!$A$6:$BH$500,N$1,FALSE),"0")</f>
        <v>0</v>
      </c>
      <c r="O19" s="26">
        <f>IFERROR(VLOOKUP($A19,Массив!$A$6:$BH$500,O$1,FALSE),"0")</f>
        <v>0</v>
      </c>
      <c r="P19" s="26">
        <f>IFERROR(VLOOKUP($A19,Массив!$A$6:$BH$500,P$1,FALSE),"0")</f>
        <v>0</v>
      </c>
      <c r="Q19" s="26">
        <f>IFERROR(VLOOKUP($A19,Массив!$A$6:$BH$500,Q$1,FALSE),"0")</f>
        <v>0</v>
      </c>
      <c r="R19" s="26">
        <f>IFERROR(VLOOKUP($A19,Массив!$A$6:$BH$500,R$1,FALSE),"0")</f>
        <v>0</v>
      </c>
      <c r="S19" s="43">
        <f>IFERROR(VLOOKUP($A19,Массив!$A$6:$BH$500,S$1,FALSE),"0")</f>
        <v>0</v>
      </c>
      <c r="T19" s="26">
        <f>IFERROR(VLOOKUP($A19,Массив!$A$6:$BH$500,T$1,FALSE),"0")</f>
        <v>0</v>
      </c>
      <c r="U19" s="101">
        <f t="shared" si="5"/>
        <v>0</v>
      </c>
      <c r="V19" s="101">
        <f t="shared" si="6"/>
        <v>0</v>
      </c>
      <c r="W19" s="102">
        <f t="shared" si="7"/>
        <v>0</v>
      </c>
      <c r="X19" s="61">
        <f t="shared" si="0"/>
        <v>0</v>
      </c>
      <c r="Y19" s="38">
        <f t="shared" si="1"/>
        <v>0</v>
      </c>
      <c r="Z19" s="63" t="str">
        <f t="shared" si="9"/>
        <v/>
      </c>
      <c r="AA19">
        <f t="shared" si="3"/>
        <v>1</v>
      </c>
    </row>
    <row r="20" spans="1:27" x14ac:dyDescent="0.3">
      <c r="A20" t="s">
        <v>785</v>
      </c>
      <c r="B20" t="s">
        <v>785</v>
      </c>
      <c r="D20" s="12" t="s">
        <v>61</v>
      </c>
      <c r="E20" s="4">
        <v>11</v>
      </c>
      <c r="F20" s="26">
        <f>IFERROR(VLOOKUP($A20,Массив!$A$6:$BH$500,F$1,FALSE),"0")</f>
        <v>1</v>
      </c>
      <c r="G20" s="26">
        <f>IFERROR(VLOOKUP($A20,Массив!$A$6:$BH$500,G$1,FALSE),"0")</f>
        <v>0</v>
      </c>
      <c r="H20" s="26">
        <f>IFERROR(VLOOKUP($A20,Массив!$A$6:$BH$500,H$1,FALSE),"0")</f>
        <v>1</v>
      </c>
      <c r="I20" s="26">
        <f>IFERROR(VLOOKUP($A20,Массив!$A$6:$BH$500,I$1,FALSE),"0")</f>
        <v>0</v>
      </c>
      <c r="J20" s="57">
        <f>IFERROR(VLOOKUP($A20,Массив!$A$6:$BH$500,J$1,FALSE),"0")</f>
        <v>0</v>
      </c>
      <c r="K20" s="57">
        <f>IFERROR(VLOOKUP($A20,Массив!$A$6:$BH$500,K$1,FALSE),"0")</f>
        <v>0</v>
      </c>
      <c r="L20" s="57">
        <f>IFERROR(VLOOKUP($A20,Массив!$A$6:$BH$500,L$1,FALSE),"0")</f>
        <v>0</v>
      </c>
      <c r="M20" s="57">
        <f>IFERROR(VLOOKUP($A20,Массив!$A$6:$BH$500,M$1,FALSE),"0")</f>
        <v>0</v>
      </c>
      <c r="N20" s="57">
        <f>IFERROR(VLOOKUP($A20,Массив!$A$6:$BH$500,N$1,FALSE),"0")</f>
        <v>0</v>
      </c>
      <c r="O20" s="26">
        <f>IFERROR(VLOOKUP($A20,Массив!$A$6:$BH$500,O$1,FALSE),"0")</f>
        <v>0</v>
      </c>
      <c r="P20" s="26">
        <f>IFERROR(VLOOKUP($A20,Массив!$A$6:$BH$500,P$1,FALSE),"0")</f>
        <v>0</v>
      </c>
      <c r="Q20" s="26">
        <f>IFERROR(VLOOKUP($A20,Массив!$A$6:$BH$500,Q$1,FALSE),"0")</f>
        <v>0</v>
      </c>
      <c r="R20" s="26">
        <f>IFERROR(VLOOKUP($A20,Массив!$A$6:$BH$500,R$1,FALSE),"0")</f>
        <v>0</v>
      </c>
      <c r="S20" s="43">
        <f>IFERROR(VLOOKUP($A20,Массив!$A$6:$BH$500,S$1,FALSE),"0")</f>
        <v>0</v>
      </c>
      <c r="T20" s="26">
        <f>IFERROR(VLOOKUP($A20,Массив!$A$6:$BH$500,T$1,FALSE),"0")</f>
        <v>0</v>
      </c>
      <c r="U20" s="92">
        <f t="shared" si="5"/>
        <v>0</v>
      </c>
      <c r="V20" s="92">
        <f t="shared" si="6"/>
        <v>0</v>
      </c>
      <c r="W20" s="85">
        <f t="shared" si="7"/>
        <v>0</v>
      </c>
      <c r="X20" s="61">
        <f t="shared" si="0"/>
        <v>0</v>
      </c>
      <c r="Y20" s="38">
        <f t="shared" si="1"/>
        <v>0</v>
      </c>
      <c r="Z20" s="63" t="str">
        <f t="shared" si="9"/>
        <v/>
      </c>
      <c r="AA20">
        <f t="shared" si="3"/>
        <v>1</v>
      </c>
    </row>
    <row r="21" spans="1:27" x14ac:dyDescent="0.3">
      <c r="A21" t="s">
        <v>786</v>
      </c>
      <c r="B21" t="s">
        <v>786</v>
      </c>
      <c r="D21" s="12" t="s">
        <v>62</v>
      </c>
      <c r="E21" s="4">
        <v>12</v>
      </c>
      <c r="F21" s="26">
        <f>IFERROR(VLOOKUP($A21,Массив!$A$6:$BH$500,F$1,FALSE),"0")</f>
        <v>0</v>
      </c>
      <c r="G21" s="26">
        <f>IFERROR(VLOOKUP($A21,Массив!$A$6:$BH$500,G$1,FALSE),"0")</f>
        <v>0</v>
      </c>
      <c r="H21" s="26">
        <f>IFERROR(VLOOKUP($A21,Массив!$A$6:$BH$500,H$1,FALSE),"0")</f>
        <v>0</v>
      </c>
      <c r="I21" s="26">
        <f>IFERROR(VLOOKUP($A21,Массив!$A$6:$BH$500,I$1,FALSE),"0")</f>
        <v>0</v>
      </c>
      <c r="J21" s="57">
        <f>IFERROR(VLOOKUP($A21,Массив!$A$6:$BH$500,J$1,FALSE),"0")</f>
        <v>0</v>
      </c>
      <c r="K21" s="57">
        <f>IFERROR(VLOOKUP($A21,Массив!$A$6:$BH$500,K$1,FALSE),"0")</f>
        <v>0</v>
      </c>
      <c r="L21" s="57">
        <f>IFERROR(VLOOKUP($A21,Массив!$A$6:$BH$500,L$1,FALSE),"0")</f>
        <v>0</v>
      </c>
      <c r="M21" s="57">
        <f>IFERROR(VLOOKUP($A21,Массив!$A$6:$BH$500,M$1,FALSE),"0")</f>
        <v>0</v>
      </c>
      <c r="N21" s="57">
        <f>IFERROR(VLOOKUP($A21,Массив!$A$6:$BH$500,N$1,FALSE),"0")</f>
        <v>0</v>
      </c>
      <c r="O21" s="26">
        <f>IFERROR(VLOOKUP($A21,Массив!$A$6:$BH$500,O$1,FALSE),"0")</f>
        <v>0</v>
      </c>
      <c r="P21" s="26">
        <f>IFERROR(VLOOKUP($A21,Массив!$A$6:$BH$500,P$1,FALSE),"0")</f>
        <v>0</v>
      </c>
      <c r="Q21" s="26">
        <f>IFERROR(VLOOKUP($A21,Массив!$A$6:$BH$500,Q$1,FALSE),"0")</f>
        <v>0</v>
      </c>
      <c r="R21" s="26">
        <f>IFERROR(VLOOKUP($A21,Массив!$A$6:$BH$500,R$1,FALSE),"0")</f>
        <v>0</v>
      </c>
      <c r="S21" s="43">
        <f>IFERROR(VLOOKUP($A21,Массив!$A$6:$BH$500,S$1,FALSE),"0")</f>
        <v>0</v>
      </c>
      <c r="T21" s="26">
        <f>IFERROR(VLOOKUP($A21,Массив!$A$6:$BH$500,T$1,FALSE),"0")</f>
        <v>0</v>
      </c>
      <c r="U21" s="92">
        <f t="shared" si="5"/>
        <v>0</v>
      </c>
      <c r="V21" s="92">
        <f t="shared" si="6"/>
        <v>0</v>
      </c>
      <c r="W21" s="85">
        <f t="shared" si="7"/>
        <v>0</v>
      </c>
      <c r="X21" s="61">
        <f t="shared" si="0"/>
        <v>0</v>
      </c>
      <c r="Y21" s="38">
        <f t="shared" si="1"/>
        <v>0</v>
      </c>
      <c r="Z21" s="63" t="str">
        <f t="shared" si="9"/>
        <v/>
      </c>
      <c r="AA21">
        <f t="shared" si="3"/>
        <v>1</v>
      </c>
    </row>
    <row r="22" spans="1:27" x14ac:dyDescent="0.3">
      <c r="A22" t="s">
        <v>787</v>
      </c>
      <c r="B22" t="s">
        <v>787</v>
      </c>
      <c r="D22" s="12" t="s">
        <v>63</v>
      </c>
      <c r="E22" s="4">
        <v>13</v>
      </c>
      <c r="F22" s="26">
        <f>IFERROR(VLOOKUP($A22,Массив!$A$6:$BH$500,F$1,FALSE),"0")</f>
        <v>0</v>
      </c>
      <c r="G22" s="26">
        <f>IFERROR(VLOOKUP($A22,Массив!$A$6:$BH$500,G$1,FALSE),"0")</f>
        <v>0</v>
      </c>
      <c r="H22" s="26">
        <f>IFERROR(VLOOKUP($A22,Массив!$A$6:$BH$500,H$1,FALSE),"0")</f>
        <v>0</v>
      </c>
      <c r="I22" s="26">
        <f>IFERROR(VLOOKUP($A22,Массив!$A$6:$BH$500,I$1,FALSE),"0")</f>
        <v>0</v>
      </c>
      <c r="J22" s="57">
        <f>IFERROR(VLOOKUP($A22,Массив!$A$6:$BH$500,J$1,FALSE),"0")</f>
        <v>0</v>
      </c>
      <c r="K22" s="57">
        <f>IFERROR(VLOOKUP($A22,Массив!$A$6:$BH$500,K$1,FALSE),"0")</f>
        <v>0</v>
      </c>
      <c r="L22" s="57">
        <f>IFERROR(VLOOKUP($A22,Массив!$A$6:$BH$500,L$1,FALSE),"0")</f>
        <v>0</v>
      </c>
      <c r="M22" s="57">
        <f>IFERROR(VLOOKUP($A22,Массив!$A$6:$BH$500,M$1,FALSE),"0")</f>
        <v>0</v>
      </c>
      <c r="N22" s="57">
        <f>IFERROR(VLOOKUP($A22,Массив!$A$6:$BH$500,N$1,FALSE),"0")</f>
        <v>0</v>
      </c>
      <c r="O22" s="26">
        <f>IFERROR(VLOOKUP($A22,Массив!$A$6:$BH$500,O$1,FALSE),"0")</f>
        <v>0</v>
      </c>
      <c r="P22" s="26">
        <f>IFERROR(VLOOKUP($A22,Массив!$A$6:$BH$500,P$1,FALSE),"0")</f>
        <v>0</v>
      </c>
      <c r="Q22" s="26">
        <f>IFERROR(VLOOKUP($A22,Массив!$A$6:$BH$500,Q$1,FALSE),"0")</f>
        <v>0</v>
      </c>
      <c r="R22" s="26">
        <f>IFERROR(VLOOKUP($A22,Массив!$A$6:$BH$500,R$1,FALSE),"0")</f>
        <v>0</v>
      </c>
      <c r="S22" s="43">
        <f>IFERROR(VLOOKUP($A22,Массив!$A$6:$BH$500,S$1,FALSE),"0")</f>
        <v>0</v>
      </c>
      <c r="T22" s="26">
        <f>IFERROR(VLOOKUP($A22,Массив!$A$6:$BH$500,T$1,FALSE),"0")</f>
        <v>0</v>
      </c>
      <c r="U22" s="92">
        <f t="shared" si="5"/>
        <v>0</v>
      </c>
      <c r="V22" s="92">
        <f t="shared" si="6"/>
        <v>0</v>
      </c>
      <c r="W22" s="85">
        <f t="shared" si="7"/>
        <v>0</v>
      </c>
      <c r="X22" s="61">
        <f t="shared" si="0"/>
        <v>0</v>
      </c>
      <c r="Y22" s="38">
        <f t="shared" si="1"/>
        <v>0</v>
      </c>
      <c r="Z22" s="63" t="str">
        <f t="shared" si="9"/>
        <v/>
      </c>
      <c r="AA22">
        <f t="shared" si="3"/>
        <v>1</v>
      </c>
    </row>
    <row r="23" spans="1:27" x14ac:dyDescent="0.3">
      <c r="A23" t="s">
        <v>788</v>
      </c>
      <c r="B23" t="s">
        <v>788</v>
      </c>
      <c r="D23" s="12" t="s">
        <v>64</v>
      </c>
      <c r="E23" s="4">
        <v>14</v>
      </c>
      <c r="F23" s="26" t="str">
        <f>IFERROR(VLOOKUP($A23,Массив!$A$6:$BH$500,F$1,FALSE),"0")</f>
        <v>0,5</v>
      </c>
      <c r="G23" s="26">
        <f>IFERROR(VLOOKUP($A23,Массив!$A$6:$BH$500,G$1,FALSE),"0")</f>
        <v>0</v>
      </c>
      <c r="H23" s="26" t="str">
        <f>IFERROR(VLOOKUP($A23,Массив!$A$6:$BH$500,H$1,FALSE),"0")</f>
        <v>0,5</v>
      </c>
      <c r="I23" s="26">
        <f>IFERROR(VLOOKUP($A23,Массив!$A$6:$BH$500,I$1,FALSE),"0")</f>
        <v>0</v>
      </c>
      <c r="J23" s="57">
        <f>IFERROR(VLOOKUP($A23,Массив!$A$6:$BH$500,J$1,FALSE),"0")</f>
        <v>0</v>
      </c>
      <c r="K23" s="57">
        <f>IFERROR(VLOOKUP($A23,Массив!$A$6:$BH$500,K$1,FALSE),"0")</f>
        <v>0</v>
      </c>
      <c r="L23" s="57">
        <f>IFERROR(VLOOKUP($A23,Массив!$A$6:$BH$500,L$1,FALSE),"0")</f>
        <v>0</v>
      </c>
      <c r="M23" s="57">
        <f>IFERROR(VLOOKUP($A23,Массив!$A$6:$BH$500,M$1,FALSE),"0")</f>
        <v>0</v>
      </c>
      <c r="N23" s="57">
        <f>IFERROR(VLOOKUP($A23,Массив!$A$6:$BH$500,N$1,FALSE),"0")</f>
        <v>0</v>
      </c>
      <c r="O23" s="26">
        <f>IFERROR(VLOOKUP($A23,Массив!$A$6:$BH$500,O$1,FALSE),"0")</f>
        <v>0</v>
      </c>
      <c r="P23" s="26">
        <f>IFERROR(VLOOKUP($A23,Массив!$A$6:$BH$500,P$1,FALSE),"0")</f>
        <v>0</v>
      </c>
      <c r="Q23" s="26">
        <f>IFERROR(VLOOKUP($A23,Массив!$A$6:$BH$500,Q$1,FALSE),"0")</f>
        <v>0</v>
      </c>
      <c r="R23" s="26">
        <f>IFERROR(VLOOKUP($A23,Массив!$A$6:$BH$500,R$1,FALSE),"0")</f>
        <v>0</v>
      </c>
      <c r="S23" s="43">
        <f>IFERROR(VLOOKUP($A23,Массив!$A$6:$BH$500,S$1,FALSE),"0")</f>
        <v>0</v>
      </c>
      <c r="T23" s="26">
        <f>IFERROR(VLOOKUP($A23,Массив!$A$6:$BH$500,T$1,FALSE),"0")</f>
        <v>0</v>
      </c>
      <c r="U23" s="92">
        <f t="shared" si="5"/>
        <v>0</v>
      </c>
      <c r="V23" s="92">
        <f t="shared" si="6"/>
        <v>0</v>
      </c>
      <c r="W23" s="85">
        <f t="shared" si="7"/>
        <v>0</v>
      </c>
      <c r="X23" s="61">
        <f t="shared" si="0"/>
        <v>0</v>
      </c>
      <c r="Y23" s="38">
        <f t="shared" si="1"/>
        <v>0</v>
      </c>
      <c r="Z23" s="63" t="str">
        <f t="shared" si="9"/>
        <v/>
      </c>
      <c r="AA23">
        <f t="shared" si="3"/>
        <v>1</v>
      </c>
    </row>
    <row r="24" spans="1:27" x14ac:dyDescent="0.3">
      <c r="A24" t="s">
        <v>789</v>
      </c>
      <c r="B24" t="s">
        <v>789</v>
      </c>
      <c r="D24" s="12" t="s">
        <v>65</v>
      </c>
      <c r="E24" s="4">
        <v>15</v>
      </c>
      <c r="F24" s="26">
        <f>IFERROR(VLOOKUP($A24,Массив!$A$6:$BH$500,F$1,FALSE),"0")</f>
        <v>0</v>
      </c>
      <c r="G24" s="26">
        <f>IFERROR(VLOOKUP($A24,Массив!$A$6:$BH$500,G$1,FALSE),"0")</f>
        <v>0</v>
      </c>
      <c r="H24" s="26">
        <f>IFERROR(VLOOKUP($A24,Массив!$A$6:$BH$500,H$1,FALSE),"0")</f>
        <v>0</v>
      </c>
      <c r="I24" s="26">
        <f>IFERROR(VLOOKUP($A24,Массив!$A$6:$BH$500,I$1,FALSE),"0")</f>
        <v>0</v>
      </c>
      <c r="J24" s="57">
        <f>IFERROR(VLOOKUP($A24,Массив!$A$6:$BH$500,J$1,FALSE),"0")</f>
        <v>0</v>
      </c>
      <c r="K24" s="57">
        <f>IFERROR(VLOOKUP($A24,Массив!$A$6:$BH$500,K$1,FALSE),"0")</f>
        <v>0</v>
      </c>
      <c r="L24" s="57">
        <f>IFERROR(VLOOKUP($A24,Массив!$A$6:$BH$500,L$1,FALSE),"0")</f>
        <v>0</v>
      </c>
      <c r="M24" s="57">
        <f>IFERROR(VLOOKUP($A24,Массив!$A$6:$BH$500,M$1,FALSE),"0")</f>
        <v>0</v>
      </c>
      <c r="N24" s="57">
        <f>IFERROR(VLOOKUP($A24,Массив!$A$6:$BH$500,N$1,FALSE),"0")</f>
        <v>0</v>
      </c>
      <c r="O24" s="26">
        <f>IFERROR(VLOOKUP($A24,Массив!$A$6:$BH$500,O$1,FALSE),"0")</f>
        <v>0</v>
      </c>
      <c r="P24" s="26">
        <f>IFERROR(VLOOKUP($A24,Массив!$A$6:$BH$500,P$1,FALSE),"0")</f>
        <v>0</v>
      </c>
      <c r="Q24" s="26">
        <f>IFERROR(VLOOKUP($A24,Массив!$A$6:$BH$500,Q$1,FALSE),"0")</f>
        <v>0</v>
      </c>
      <c r="R24" s="26">
        <f>IFERROR(VLOOKUP($A24,Массив!$A$6:$BH$500,R$1,FALSE),"0")</f>
        <v>0</v>
      </c>
      <c r="S24" s="43">
        <f>IFERROR(VLOOKUP($A24,Массив!$A$6:$BH$500,S$1,FALSE),"0")</f>
        <v>0</v>
      </c>
      <c r="T24" s="26">
        <f>IFERROR(VLOOKUP($A24,Массив!$A$6:$BH$500,T$1,FALSE),"0")</f>
        <v>0</v>
      </c>
      <c r="U24" s="92">
        <f t="shared" si="5"/>
        <v>0</v>
      </c>
      <c r="V24" s="92">
        <f t="shared" si="6"/>
        <v>0</v>
      </c>
      <c r="W24" s="85">
        <f t="shared" si="7"/>
        <v>0</v>
      </c>
      <c r="X24" s="61">
        <f t="shared" si="0"/>
        <v>0</v>
      </c>
      <c r="Y24" s="38">
        <f t="shared" si="1"/>
        <v>0</v>
      </c>
      <c r="Z24" s="63" t="str">
        <f t="shared" si="9"/>
        <v/>
      </c>
      <c r="AA24">
        <f t="shared" si="3"/>
        <v>1</v>
      </c>
    </row>
    <row r="25" spans="1:27" x14ac:dyDescent="0.3">
      <c r="A25" t="s">
        <v>790</v>
      </c>
      <c r="B25" t="s">
        <v>790</v>
      </c>
      <c r="D25" s="12" t="s">
        <v>66</v>
      </c>
      <c r="E25" s="4">
        <v>16</v>
      </c>
      <c r="F25" s="26" t="str">
        <f>IFERROR(VLOOKUP($A25,Массив!$A$6:$BH$500,F$1,FALSE),"0")</f>
        <v>2,75</v>
      </c>
      <c r="G25" s="26">
        <f>IFERROR(VLOOKUP($A25,Массив!$A$6:$BH$500,G$1,FALSE),"0")</f>
        <v>2</v>
      </c>
      <c r="H25" s="26" t="str">
        <f>IFERROR(VLOOKUP($A25,Массив!$A$6:$BH$500,H$1,FALSE),"0")</f>
        <v>1,5</v>
      </c>
      <c r="I25" s="26">
        <f>IFERROR(VLOOKUP($A25,Массив!$A$6:$BH$500,I$1,FALSE),"0")</f>
        <v>1</v>
      </c>
      <c r="J25" s="57" t="str">
        <f>IFERROR(VLOOKUP($A25,Массив!$A$6:$BH$500,J$1,FALSE),"0")</f>
        <v>1,25</v>
      </c>
      <c r="K25" s="57">
        <f>IFERROR(VLOOKUP($A25,Массив!$A$6:$BH$500,K$1,FALSE),"0")</f>
        <v>1</v>
      </c>
      <c r="L25" s="57">
        <f>IFERROR(VLOOKUP($A25,Массив!$A$6:$BH$500,L$1,FALSE),"0")</f>
        <v>2</v>
      </c>
      <c r="M25" s="57">
        <f>IFERROR(VLOOKUP($A25,Массив!$A$6:$BH$500,M$1,FALSE),"0")</f>
        <v>1</v>
      </c>
      <c r="N25" s="57">
        <f>IFERROR(VLOOKUP($A25,Массив!$A$6:$BH$500,N$1,FALSE),"0")</f>
        <v>1</v>
      </c>
      <c r="O25" s="26">
        <f>IFERROR(VLOOKUP($A25,Массив!$A$6:$BH$500,O$1,FALSE),"0")</f>
        <v>0</v>
      </c>
      <c r="P25" s="26">
        <f>IFERROR(VLOOKUP($A25,Массив!$A$6:$BH$500,P$1,FALSE),"0")</f>
        <v>0</v>
      </c>
      <c r="Q25" s="26">
        <f>IFERROR(VLOOKUP($A25,Массив!$A$6:$BH$500,Q$1,FALSE),"0")</f>
        <v>0</v>
      </c>
      <c r="R25" s="26">
        <f>IFERROR(VLOOKUP($A25,Массив!$A$6:$BH$500,R$1,FALSE),"0")</f>
        <v>2</v>
      </c>
      <c r="S25" s="43">
        <f>IFERROR(VLOOKUP($A25,Массив!$A$6:$BH$500,S$1,FALSE),"0")</f>
        <v>0</v>
      </c>
      <c r="T25" s="26">
        <f>IFERROR(VLOOKUP($A25,Массив!$A$6:$BH$500,T$1,FALSE),"0")</f>
        <v>0</v>
      </c>
      <c r="U25" s="92">
        <f t="shared" si="5"/>
        <v>0</v>
      </c>
      <c r="V25" s="92">
        <f t="shared" si="6"/>
        <v>0</v>
      </c>
      <c r="W25" s="85">
        <f t="shared" si="7"/>
        <v>0</v>
      </c>
      <c r="X25" s="61">
        <f t="shared" si="0"/>
        <v>0</v>
      </c>
      <c r="Y25" s="38">
        <f t="shared" si="1"/>
        <v>0</v>
      </c>
      <c r="Z25" s="63">
        <f t="shared" si="9"/>
        <v>1</v>
      </c>
      <c r="AA25">
        <f t="shared" si="3"/>
        <v>1</v>
      </c>
    </row>
    <row r="26" spans="1:27" x14ac:dyDescent="0.3">
      <c r="A26" t="s">
        <v>791</v>
      </c>
      <c r="B26" t="s">
        <v>791</v>
      </c>
      <c r="D26" s="12" t="s">
        <v>67</v>
      </c>
      <c r="E26" s="4">
        <v>17</v>
      </c>
      <c r="F26" s="26">
        <f>IFERROR(VLOOKUP($A26,Массив!$A$6:$BH$500,F$1,FALSE),"0")</f>
        <v>0</v>
      </c>
      <c r="G26" s="26">
        <f>IFERROR(VLOOKUP($A26,Массив!$A$6:$BH$500,G$1,FALSE),"0")</f>
        <v>0</v>
      </c>
      <c r="H26" s="26">
        <f>IFERROR(VLOOKUP($A26,Массив!$A$6:$BH$500,H$1,FALSE),"0")</f>
        <v>0</v>
      </c>
      <c r="I26" s="26">
        <f>IFERROR(VLOOKUP($A26,Массив!$A$6:$BH$500,I$1,FALSE),"0")</f>
        <v>0</v>
      </c>
      <c r="J26" s="57">
        <f>IFERROR(VLOOKUP($A26,Массив!$A$6:$BH$500,J$1,FALSE),"0")</f>
        <v>0</v>
      </c>
      <c r="K26" s="57">
        <f>IFERROR(VLOOKUP($A26,Массив!$A$6:$BH$500,K$1,FALSE),"0")</f>
        <v>0</v>
      </c>
      <c r="L26" s="57">
        <f>IFERROR(VLOOKUP($A26,Массив!$A$6:$BH$500,L$1,FALSE),"0")</f>
        <v>0</v>
      </c>
      <c r="M26" s="57">
        <f>IFERROR(VLOOKUP($A26,Массив!$A$6:$BH$500,M$1,FALSE),"0")</f>
        <v>0</v>
      </c>
      <c r="N26" s="57">
        <f>IFERROR(VLOOKUP($A26,Массив!$A$6:$BH$500,N$1,FALSE),"0")</f>
        <v>0</v>
      </c>
      <c r="O26" s="26">
        <f>IFERROR(VLOOKUP($A26,Массив!$A$6:$BH$500,O$1,FALSE),"0")</f>
        <v>0</v>
      </c>
      <c r="P26" s="26">
        <f>IFERROR(VLOOKUP($A26,Массив!$A$6:$BH$500,P$1,FALSE),"0")</f>
        <v>0</v>
      </c>
      <c r="Q26" s="26">
        <f>IFERROR(VLOOKUP($A26,Массив!$A$6:$BH$500,Q$1,FALSE),"0")</f>
        <v>0</v>
      </c>
      <c r="R26" s="26">
        <f>IFERROR(VLOOKUP($A26,Массив!$A$6:$BH$500,R$1,FALSE),"0")</f>
        <v>0</v>
      </c>
      <c r="S26" s="104">
        <f>IFERROR(VLOOKUP($A26,Массив!$A$6:$BH$500,S$1,FALSE),"0")</f>
        <v>0</v>
      </c>
      <c r="T26" s="26">
        <f>IFERROR(VLOOKUP($A26,Массив!$A$6:$BH$500,T$1,FALSE),"0")</f>
        <v>0</v>
      </c>
      <c r="U26" s="92">
        <f t="shared" si="5"/>
        <v>0</v>
      </c>
      <c r="V26" s="92">
        <f t="shared" si="6"/>
        <v>0</v>
      </c>
      <c r="W26" s="85">
        <f t="shared" si="7"/>
        <v>0</v>
      </c>
      <c r="X26" s="61">
        <f t="shared" si="0"/>
        <v>0</v>
      </c>
      <c r="Y26" s="38">
        <f t="shared" si="1"/>
        <v>0</v>
      </c>
      <c r="Z26" s="63" t="str">
        <f t="shared" si="9"/>
        <v/>
      </c>
      <c r="AA26">
        <f t="shared" si="3"/>
        <v>1</v>
      </c>
    </row>
    <row r="27" spans="1:27" x14ac:dyDescent="0.3">
      <c r="A27" t="s">
        <v>792</v>
      </c>
      <c r="B27" t="s">
        <v>792</v>
      </c>
      <c r="D27" s="12" t="s">
        <v>68</v>
      </c>
      <c r="E27" s="4">
        <v>18</v>
      </c>
      <c r="F27" s="26" t="str">
        <f>IFERROR(VLOOKUP($A27,Массив!$A$6:$BH$500,F$1,FALSE),"0")</f>
        <v>0,25</v>
      </c>
      <c r="G27" s="26">
        <f>IFERROR(VLOOKUP($A27,Массив!$A$6:$BH$500,G$1,FALSE),"0")</f>
        <v>0</v>
      </c>
      <c r="H27" s="26">
        <f>IFERROR(VLOOKUP($A27,Массив!$A$6:$BH$500,H$1,FALSE),"0")</f>
        <v>0</v>
      </c>
      <c r="I27" s="26">
        <f>IFERROR(VLOOKUP($A27,Массив!$A$6:$BH$500,I$1,FALSE),"0")</f>
        <v>0</v>
      </c>
      <c r="J27" s="57" t="str">
        <f>IFERROR(VLOOKUP($A27,Массив!$A$6:$BH$500,J$1,FALSE),"0")</f>
        <v>0,25</v>
      </c>
      <c r="K27" s="57">
        <f>IFERROR(VLOOKUP($A27,Массив!$A$6:$BH$500,K$1,FALSE),"0")</f>
        <v>0</v>
      </c>
      <c r="L27" s="57">
        <f>IFERROR(VLOOKUP($A27,Массив!$A$6:$BH$500,L$1,FALSE),"0")</f>
        <v>0</v>
      </c>
      <c r="M27" s="57">
        <f>IFERROR(VLOOKUP($A27,Массив!$A$6:$BH$500,M$1,FALSE),"0")</f>
        <v>0</v>
      </c>
      <c r="N27" s="57">
        <f>IFERROR(VLOOKUP($A27,Массив!$A$6:$BH$500,N$1,FALSE),"0")</f>
        <v>0</v>
      </c>
      <c r="O27" s="26">
        <f>IFERROR(VLOOKUP($A27,Массив!$A$6:$BH$500,O$1,FALSE),"0")</f>
        <v>0</v>
      </c>
      <c r="P27" s="26">
        <f>IFERROR(VLOOKUP($A27,Массив!$A$6:$BH$500,P$1,FALSE),"0")</f>
        <v>0</v>
      </c>
      <c r="Q27" s="26">
        <f>IFERROR(VLOOKUP($A27,Массив!$A$6:$BH$500,Q$1,FALSE),"0")</f>
        <v>0</v>
      </c>
      <c r="R27" s="26">
        <f>IFERROR(VLOOKUP($A27,Массив!$A$6:$BH$500,R$1,FALSE),"0")</f>
        <v>0</v>
      </c>
      <c r="S27" s="43">
        <f>IFERROR(VLOOKUP($A27,Массив!$A$6:$BH$500,S$1,FALSE),"0")</f>
        <v>0</v>
      </c>
      <c r="T27" s="26">
        <f>IFERROR(VLOOKUP($A27,Массив!$A$6:$BH$500,T$1,FALSE),"0")</f>
        <v>0</v>
      </c>
      <c r="U27" s="92">
        <f t="shared" si="5"/>
        <v>0</v>
      </c>
      <c r="V27" s="92">
        <f t="shared" si="6"/>
        <v>0</v>
      </c>
      <c r="W27" s="85">
        <f t="shared" si="7"/>
        <v>0</v>
      </c>
      <c r="X27" s="61">
        <f t="shared" si="0"/>
        <v>0</v>
      </c>
      <c r="Y27" s="38">
        <f t="shared" si="1"/>
        <v>0</v>
      </c>
      <c r="Z27" s="63" t="str">
        <f t="shared" si="9"/>
        <v/>
      </c>
      <c r="AA27">
        <f t="shared" si="3"/>
        <v>1</v>
      </c>
    </row>
    <row r="28" spans="1:27" x14ac:dyDescent="0.3">
      <c r="A28" t="s">
        <v>793</v>
      </c>
      <c r="B28" t="s">
        <v>793</v>
      </c>
      <c r="D28" s="12" t="s">
        <v>69</v>
      </c>
      <c r="E28" s="4">
        <v>19</v>
      </c>
      <c r="F28" s="26">
        <f>IFERROR(VLOOKUP($A28,Массив!$A$6:$BH$500,F$1,FALSE),"0")</f>
        <v>3</v>
      </c>
      <c r="G28" s="26">
        <f>IFERROR(VLOOKUP($A28,Массив!$A$6:$BH$500,G$1,FALSE),"0")</f>
        <v>3</v>
      </c>
      <c r="H28" s="26">
        <f>IFERROR(VLOOKUP($A28,Массив!$A$6:$BH$500,H$1,FALSE),"0")</f>
        <v>1</v>
      </c>
      <c r="I28" s="26">
        <f>IFERROR(VLOOKUP($A28,Массив!$A$6:$BH$500,I$1,FALSE),"0")</f>
        <v>1</v>
      </c>
      <c r="J28" s="57">
        <f>IFERROR(VLOOKUP($A28,Массив!$A$6:$BH$500,J$1,FALSE),"0")</f>
        <v>2</v>
      </c>
      <c r="K28" s="57">
        <f>IFERROR(VLOOKUP($A28,Массив!$A$6:$BH$500,K$1,FALSE),"0")</f>
        <v>2</v>
      </c>
      <c r="L28" s="57">
        <f>IFERROR(VLOOKUP($A28,Массив!$A$6:$BH$500,L$1,FALSE),"0")</f>
        <v>3</v>
      </c>
      <c r="M28" s="57">
        <f>IFERROR(VLOOKUP($A28,Массив!$A$6:$BH$500,M$1,FALSE),"0")</f>
        <v>1</v>
      </c>
      <c r="N28" s="57">
        <f>IFERROR(VLOOKUP($A28,Массив!$A$6:$BH$500,N$1,FALSE),"0")</f>
        <v>2</v>
      </c>
      <c r="O28" s="26">
        <f>IFERROR(VLOOKUP($A28,Массив!$A$6:$BH$500,O$1,FALSE),"0")</f>
        <v>0</v>
      </c>
      <c r="P28" s="26">
        <f>IFERROR(VLOOKUP($A28,Массив!$A$6:$BH$500,P$1,FALSE),"0")</f>
        <v>0</v>
      </c>
      <c r="Q28" s="26">
        <f>IFERROR(VLOOKUP($A28,Массив!$A$6:$BH$500,Q$1,FALSE),"0")</f>
        <v>0</v>
      </c>
      <c r="R28" s="26">
        <f>IFERROR(VLOOKUP($A28,Массив!$A$6:$BH$500,R$1,FALSE),"0")</f>
        <v>3</v>
      </c>
      <c r="S28" s="43">
        <f>IFERROR(VLOOKUP($A28,Массив!$A$6:$BH$500,S$1,FALSE),"0")</f>
        <v>0</v>
      </c>
      <c r="T28" s="26">
        <f>IFERROR(VLOOKUP($A28,Массив!$A$6:$BH$500,T$1,FALSE),"0")</f>
        <v>0</v>
      </c>
      <c r="U28" s="92">
        <f t="shared" si="5"/>
        <v>0</v>
      </c>
      <c r="V28" s="92">
        <f t="shared" si="6"/>
        <v>0</v>
      </c>
      <c r="W28" s="85">
        <f t="shared" si="7"/>
        <v>0</v>
      </c>
      <c r="X28" s="61">
        <f t="shared" si="0"/>
        <v>0</v>
      </c>
      <c r="Y28" s="38">
        <f t="shared" si="1"/>
        <v>0</v>
      </c>
      <c r="Z28" s="63">
        <f t="shared" si="9"/>
        <v>1</v>
      </c>
      <c r="AA28">
        <f t="shared" si="3"/>
        <v>1</v>
      </c>
    </row>
    <row r="29" spans="1:27" x14ac:dyDescent="0.3">
      <c r="A29" t="s">
        <v>794</v>
      </c>
      <c r="B29" t="s">
        <v>794</v>
      </c>
      <c r="D29" s="12" t="s">
        <v>70</v>
      </c>
      <c r="E29" s="4">
        <v>20</v>
      </c>
      <c r="F29" s="26" t="str">
        <f>IFERROR(VLOOKUP($A29,Массив!$A$6:$BH$500,F$1,FALSE),"0")</f>
        <v>3,75</v>
      </c>
      <c r="G29" s="26" t="str">
        <f>IFERROR(VLOOKUP($A29,Массив!$A$6:$BH$500,G$1,FALSE),"0")</f>
        <v>3,5</v>
      </c>
      <c r="H29" s="26" t="str">
        <f>IFERROR(VLOOKUP($A29,Массив!$A$6:$BH$500,H$1,FALSE),"0")</f>
        <v>2,75</v>
      </c>
      <c r="I29" s="26" t="str">
        <f>IFERROR(VLOOKUP($A29,Массив!$A$6:$BH$500,I$1,FALSE),"0")</f>
        <v>2,5</v>
      </c>
      <c r="J29" s="57">
        <f>IFERROR(VLOOKUP($A29,Массив!$A$6:$BH$500,J$1,FALSE),"0")</f>
        <v>1</v>
      </c>
      <c r="K29" s="57">
        <f>IFERROR(VLOOKUP($A29,Массив!$A$6:$BH$500,K$1,FALSE),"0")</f>
        <v>1</v>
      </c>
      <c r="L29" s="57">
        <f>IFERROR(VLOOKUP($A29,Массив!$A$6:$BH$500,L$1,FALSE),"0")</f>
        <v>3</v>
      </c>
      <c r="M29" s="57">
        <f>IFERROR(VLOOKUP($A29,Массив!$A$6:$BH$500,M$1,FALSE),"0")</f>
        <v>2</v>
      </c>
      <c r="N29" s="57">
        <f>IFERROR(VLOOKUP($A29,Массив!$A$6:$BH$500,N$1,FALSE),"0")</f>
        <v>1</v>
      </c>
      <c r="O29" s="26">
        <f>IFERROR(VLOOKUP($A29,Массив!$A$6:$BH$500,O$1,FALSE),"0")</f>
        <v>0</v>
      </c>
      <c r="P29" s="26">
        <f>IFERROR(VLOOKUP($A29,Массив!$A$6:$BH$500,P$1,FALSE),"0")</f>
        <v>0</v>
      </c>
      <c r="Q29" s="26">
        <f>IFERROR(VLOOKUP($A29,Массив!$A$6:$BH$500,Q$1,FALSE),"0")</f>
        <v>0</v>
      </c>
      <c r="R29" s="26">
        <f>IFERROR(VLOOKUP($A29,Массив!$A$6:$BH$500,R$1,FALSE),"0")</f>
        <v>3</v>
      </c>
      <c r="S29" s="43">
        <f>IFERROR(VLOOKUP($A29,Массив!$A$6:$BH$500,S$1,FALSE),"0")</f>
        <v>0</v>
      </c>
      <c r="T29" s="26">
        <f>IFERROR(VLOOKUP($A29,Массив!$A$6:$BH$500,T$1,FALSE),"0")</f>
        <v>1</v>
      </c>
      <c r="U29" s="92">
        <f t="shared" si="5"/>
        <v>0</v>
      </c>
      <c r="V29" s="92">
        <f t="shared" si="6"/>
        <v>0</v>
      </c>
      <c r="W29" s="85">
        <f t="shared" si="7"/>
        <v>0</v>
      </c>
      <c r="X29" s="61">
        <f t="shared" si="0"/>
        <v>0</v>
      </c>
      <c r="Y29" s="38">
        <f t="shared" si="1"/>
        <v>0</v>
      </c>
      <c r="Z29" s="63">
        <f t="shared" si="9"/>
        <v>1.1666666666666667</v>
      </c>
      <c r="AA29">
        <f t="shared" si="3"/>
        <v>1</v>
      </c>
    </row>
    <row r="30" spans="1:27" x14ac:dyDescent="0.3">
      <c r="A30" t="s">
        <v>795</v>
      </c>
      <c r="B30" t="s">
        <v>795</v>
      </c>
      <c r="D30" s="12" t="s">
        <v>71</v>
      </c>
      <c r="E30" s="4">
        <v>21</v>
      </c>
      <c r="F30" s="26" t="str">
        <f>IFERROR(VLOOKUP($A30,Массив!$A$6:$BH$500,F$1,FALSE),"0")</f>
        <v>0,5</v>
      </c>
      <c r="G30" s="26" t="str">
        <f>IFERROR(VLOOKUP($A30,Массив!$A$6:$BH$500,G$1,FALSE),"0")</f>
        <v>0,5</v>
      </c>
      <c r="H30" s="26" t="str">
        <f>IFERROR(VLOOKUP($A30,Массив!$A$6:$BH$500,H$1,FALSE),"0")</f>
        <v>0,5</v>
      </c>
      <c r="I30" s="26" t="str">
        <f>IFERROR(VLOOKUP($A30,Массив!$A$6:$BH$500,I$1,FALSE),"0")</f>
        <v>0,5</v>
      </c>
      <c r="J30" s="57">
        <f>IFERROR(VLOOKUP($A30,Массив!$A$6:$BH$500,J$1,FALSE),"0")</f>
        <v>0</v>
      </c>
      <c r="K30" s="57">
        <f>IFERROR(VLOOKUP($A30,Массив!$A$6:$BH$500,K$1,FALSE),"0")</f>
        <v>0</v>
      </c>
      <c r="L30" s="57">
        <f>IFERROR(VLOOKUP($A30,Массив!$A$6:$BH$500,L$1,FALSE),"0")</f>
        <v>0</v>
      </c>
      <c r="M30" s="57">
        <f>IFERROR(VLOOKUP($A30,Массив!$A$6:$BH$500,M$1,FALSE),"0")</f>
        <v>0</v>
      </c>
      <c r="N30" s="57">
        <f>IFERROR(VLOOKUP($A30,Массив!$A$6:$BH$500,N$1,FALSE),"0")</f>
        <v>0</v>
      </c>
      <c r="O30" s="26">
        <f>IFERROR(VLOOKUP($A30,Массив!$A$6:$BH$500,O$1,FALSE),"0")</f>
        <v>0</v>
      </c>
      <c r="P30" s="26">
        <f>IFERROR(VLOOKUP($A30,Массив!$A$6:$BH$500,P$1,FALSE),"0")</f>
        <v>0</v>
      </c>
      <c r="Q30" s="26">
        <f>IFERROR(VLOOKUP($A30,Массив!$A$6:$BH$500,Q$1,FALSE),"0")</f>
        <v>0</v>
      </c>
      <c r="R30" s="26">
        <f>IFERROR(VLOOKUP($A30,Массив!$A$6:$BH$500,R$1,FALSE),"0")</f>
        <v>0</v>
      </c>
      <c r="S30" s="43">
        <f>IFERROR(VLOOKUP($A30,Массив!$A$6:$BH$500,S$1,FALSE),"0")</f>
        <v>0</v>
      </c>
      <c r="T30" s="26">
        <f>IFERROR(VLOOKUP($A30,Массив!$A$6:$BH$500,T$1,FALSE),"0")</f>
        <v>0</v>
      </c>
      <c r="U30" s="92">
        <f t="shared" si="5"/>
        <v>0</v>
      </c>
      <c r="V30" s="92">
        <f t="shared" si="6"/>
        <v>0</v>
      </c>
      <c r="W30" s="85">
        <f t="shared" si="7"/>
        <v>0</v>
      </c>
      <c r="X30" s="61">
        <f t="shared" si="0"/>
        <v>0</v>
      </c>
      <c r="Y30" s="38">
        <f t="shared" si="1"/>
        <v>0</v>
      </c>
      <c r="Z30" s="63" t="str">
        <f t="shared" si="9"/>
        <v/>
      </c>
      <c r="AA30">
        <f t="shared" si="3"/>
        <v>1</v>
      </c>
    </row>
    <row r="31" spans="1:27" ht="36" x14ac:dyDescent="0.3">
      <c r="A31" t="s">
        <v>796</v>
      </c>
      <c r="B31" t="s">
        <v>796</v>
      </c>
      <c r="D31" s="12" t="s">
        <v>164</v>
      </c>
      <c r="E31" s="4">
        <v>22</v>
      </c>
      <c r="F31" s="26" t="str">
        <f>IFERROR(VLOOKUP($A31,Массив!$A$6:$BH$500,F$1,FALSE),"0")</f>
        <v>13,25</v>
      </c>
      <c r="G31" s="26" t="str">
        <f>IFERROR(VLOOKUP($A31,Массив!$A$6:$BH$500,G$1,FALSE),"0")</f>
        <v>12,25</v>
      </c>
      <c r="H31" s="26" t="str">
        <f>IFERROR(VLOOKUP($A31,Массив!$A$6:$BH$500,H$1,FALSE),"0")</f>
        <v>7,25</v>
      </c>
      <c r="I31" s="26" t="str">
        <f>IFERROR(VLOOKUP($A31,Массив!$A$6:$BH$500,I$1,FALSE),"0")</f>
        <v>6,25</v>
      </c>
      <c r="J31" s="57">
        <f>IFERROR(VLOOKUP($A31,Массив!$A$6:$BH$500,J$1,FALSE),"0")</f>
        <v>6</v>
      </c>
      <c r="K31" s="57">
        <f>IFERROR(VLOOKUP($A31,Массив!$A$6:$BH$500,K$1,FALSE),"0")</f>
        <v>6</v>
      </c>
      <c r="L31" s="57">
        <f>IFERROR(VLOOKUP($A31,Массив!$A$6:$BH$500,L$1,FALSE),"0")</f>
        <v>5</v>
      </c>
      <c r="M31" s="57">
        <f>IFERROR(VLOOKUP($A31,Массив!$A$6:$BH$500,M$1,FALSE),"0")</f>
        <v>2</v>
      </c>
      <c r="N31" s="57">
        <f>IFERROR(VLOOKUP($A31,Массив!$A$6:$BH$500,N$1,FALSE),"0")</f>
        <v>3</v>
      </c>
      <c r="O31" s="26">
        <f>IFERROR(VLOOKUP($A31,Массив!$A$6:$BH$500,O$1,FALSE),"0")</f>
        <v>0</v>
      </c>
      <c r="P31" s="26">
        <f>IFERROR(VLOOKUP($A31,Массив!$A$6:$BH$500,P$1,FALSE),"0")</f>
        <v>0</v>
      </c>
      <c r="Q31" s="26">
        <f>IFERROR(VLOOKUP($A31,Массив!$A$6:$BH$500,Q$1,FALSE),"0")</f>
        <v>1</v>
      </c>
      <c r="R31" s="26">
        <f>IFERROR(VLOOKUP($A31,Массив!$A$6:$BH$500,R$1,FALSE),"0")</f>
        <v>5</v>
      </c>
      <c r="S31" s="43">
        <f>IFERROR(VLOOKUP($A31,Массив!$A$6:$BH$500,S$1,FALSE),"0")</f>
        <v>0</v>
      </c>
      <c r="T31" s="26">
        <f>IFERROR(VLOOKUP($A31,Массив!$A$6:$BH$500,T$1,FALSE),"0")</f>
        <v>0</v>
      </c>
      <c r="U31" s="92">
        <f t="shared" si="5"/>
        <v>0</v>
      </c>
      <c r="V31" s="92">
        <f t="shared" si="6"/>
        <v>0</v>
      </c>
      <c r="W31" s="85">
        <f t="shared" si="7"/>
        <v>0</v>
      </c>
      <c r="X31" s="61">
        <f t="shared" si="0"/>
        <v>0</v>
      </c>
      <c r="Y31" s="38">
        <f t="shared" si="1"/>
        <v>0</v>
      </c>
      <c r="Z31" s="63">
        <f t="shared" si="9"/>
        <v>2.4500000000000002</v>
      </c>
      <c r="AA31">
        <f t="shared" si="3"/>
        <v>1</v>
      </c>
    </row>
    <row r="32" spans="1:27" x14ac:dyDescent="0.3">
      <c r="A32" t="s">
        <v>797</v>
      </c>
      <c r="B32" t="s">
        <v>797</v>
      </c>
      <c r="D32" s="12" t="s">
        <v>165</v>
      </c>
      <c r="E32" s="4">
        <v>23</v>
      </c>
      <c r="F32" s="26">
        <f>IFERROR(VLOOKUP($A32,Массив!$A$6:$BH$500,F$1,FALSE),"0")</f>
        <v>0</v>
      </c>
      <c r="G32" s="26">
        <f>IFERROR(VLOOKUP($A32,Массив!$A$6:$BH$500,G$1,FALSE),"0")</f>
        <v>0</v>
      </c>
      <c r="H32" s="26">
        <f>IFERROR(VLOOKUP($A32,Массив!$A$6:$BH$500,H$1,FALSE),"0")</f>
        <v>0</v>
      </c>
      <c r="I32" s="26">
        <f>IFERROR(VLOOKUP($A32,Массив!$A$6:$BH$500,I$1,FALSE),"0")</f>
        <v>0</v>
      </c>
      <c r="J32" s="26">
        <f>IFERROR(VLOOKUP($A32,Массив!$A$6:$BH$500,J$1,FALSE),"0")</f>
        <v>0</v>
      </c>
      <c r="K32" s="26">
        <f>IFERROR(VLOOKUP($A32,Массив!$A$6:$BH$500,K$1,FALSE),"0")</f>
        <v>0</v>
      </c>
      <c r="L32" s="26">
        <f>IFERROR(VLOOKUP($A32,Массив!$A$6:$BH$500,L$1,FALSE),"0")</f>
        <v>0</v>
      </c>
      <c r="M32" s="26">
        <f>IFERROR(VLOOKUP($A32,Массив!$A$6:$BH$500,M$1,FALSE),"0")</f>
        <v>0</v>
      </c>
      <c r="N32" s="26">
        <f>IFERROR(VLOOKUP($A32,Массив!$A$6:$BH$500,N$1,FALSE),"0")</f>
        <v>0</v>
      </c>
      <c r="O32" s="26">
        <f>IFERROR(VLOOKUP($A32,Массив!$A$6:$BH$500,O$1,FALSE),"0")</f>
        <v>0</v>
      </c>
      <c r="P32" s="26">
        <f>IFERROR(VLOOKUP($A32,Массив!$A$6:$BH$500,P$1,FALSE),"0")</f>
        <v>0</v>
      </c>
      <c r="Q32" s="26">
        <f>IFERROR(VLOOKUP($A32,Массив!$A$6:$BH$500,Q$1,FALSE),"0")</f>
        <v>0</v>
      </c>
      <c r="R32" s="26">
        <f>IFERROR(VLOOKUP($A32,Массив!$A$6:$BH$500,R$1,FALSE),"0")</f>
        <v>0</v>
      </c>
      <c r="S32" s="104">
        <f>IFERROR(VLOOKUP($A32,Массив!$A$6:$BH$500,S$1,FALSE),"0")</f>
        <v>0</v>
      </c>
      <c r="T32" s="26">
        <f>IFERROR(VLOOKUP($A32,Массив!$A$6:$BH$500,T$1,FALSE),"0")</f>
        <v>0</v>
      </c>
      <c r="U32" s="92">
        <f t="shared" si="5"/>
        <v>0</v>
      </c>
      <c r="V32" s="92">
        <f t="shared" si="6"/>
        <v>0</v>
      </c>
      <c r="W32" s="85">
        <f t="shared" si="7"/>
        <v>0</v>
      </c>
      <c r="X32" s="61">
        <f t="shared" si="0"/>
        <v>0</v>
      </c>
      <c r="Y32" s="38">
        <f t="shared" si="1"/>
        <v>0</v>
      </c>
      <c r="Z32" s="63" t="str">
        <f t="shared" si="9"/>
        <v/>
      </c>
      <c r="AA32">
        <f t="shared" si="3"/>
        <v>1</v>
      </c>
    </row>
    <row r="33" spans="1:27" x14ac:dyDescent="0.3">
      <c r="A33" t="s">
        <v>798</v>
      </c>
      <c r="B33" t="s">
        <v>798</v>
      </c>
      <c r="D33" s="12" t="s">
        <v>72</v>
      </c>
      <c r="E33" s="4">
        <v>24</v>
      </c>
      <c r="F33" s="26">
        <f>IFERROR(VLOOKUP($A33,Массив!$A$6:$BH$500,F$1,FALSE),"0")</f>
        <v>0</v>
      </c>
      <c r="G33" s="26">
        <f>IFERROR(VLOOKUP($A33,Массив!$A$6:$BH$500,G$1,FALSE),"0")</f>
        <v>0</v>
      </c>
      <c r="H33" s="26">
        <f>IFERROR(VLOOKUP($A33,Массив!$A$6:$BH$500,H$1,FALSE),"0")</f>
        <v>0</v>
      </c>
      <c r="I33" s="26">
        <f>IFERROR(VLOOKUP($A33,Массив!$A$6:$BH$500,I$1,FALSE),"0")</f>
        <v>0</v>
      </c>
      <c r="J33" s="26">
        <f>IFERROR(VLOOKUP($A33,Массив!$A$6:$BH$500,J$1,FALSE),"0")</f>
        <v>0</v>
      </c>
      <c r="K33" s="26">
        <f>IFERROR(VLOOKUP($A33,Массив!$A$6:$BH$500,K$1,FALSE),"0")</f>
        <v>0</v>
      </c>
      <c r="L33" s="26">
        <f>IFERROR(VLOOKUP($A33,Массив!$A$6:$BH$500,L$1,FALSE),"0")</f>
        <v>0</v>
      </c>
      <c r="M33" s="26">
        <f>IFERROR(VLOOKUP($A33,Массив!$A$6:$BH$500,M$1,FALSE),"0")</f>
        <v>0</v>
      </c>
      <c r="N33" s="26">
        <f>IFERROR(VLOOKUP($A33,Массив!$A$6:$BH$500,N$1,FALSE),"0")</f>
        <v>0</v>
      </c>
      <c r="O33" s="26">
        <f>IFERROR(VLOOKUP($A33,Массив!$A$6:$BH$500,O$1,FALSE),"0")</f>
        <v>0</v>
      </c>
      <c r="P33" s="26">
        <f>IFERROR(VLOOKUP($A33,Массив!$A$6:$BH$500,P$1,FALSE),"0")</f>
        <v>0</v>
      </c>
      <c r="Q33" s="26">
        <f>IFERROR(VLOOKUP($A33,Массив!$A$6:$BH$500,Q$1,FALSE),"0")</f>
        <v>0</v>
      </c>
      <c r="R33" s="26">
        <f>IFERROR(VLOOKUP($A33,Массив!$A$6:$BH$500,R$1,FALSE),"0")</f>
        <v>0</v>
      </c>
      <c r="S33" s="43">
        <f>IFERROR(VLOOKUP($A33,Массив!$A$6:$BH$500,S$1,FALSE),"0")</f>
        <v>0</v>
      </c>
      <c r="T33" s="26">
        <f>IFERROR(VLOOKUP($A33,Массив!$A$6:$BH$500,T$1,FALSE),"0")</f>
        <v>0</v>
      </c>
      <c r="U33" s="92">
        <f t="shared" si="5"/>
        <v>0</v>
      </c>
      <c r="V33" s="92">
        <f t="shared" si="6"/>
        <v>0</v>
      </c>
      <c r="W33" s="85">
        <f t="shared" si="7"/>
        <v>0</v>
      </c>
      <c r="X33" s="61">
        <f t="shared" si="0"/>
        <v>0</v>
      </c>
      <c r="Y33" s="38">
        <f t="shared" si="1"/>
        <v>0</v>
      </c>
      <c r="Z33" s="63" t="str">
        <f t="shared" si="9"/>
        <v/>
      </c>
      <c r="AA33">
        <f t="shared" si="3"/>
        <v>1</v>
      </c>
    </row>
    <row r="34" spans="1:27" x14ac:dyDescent="0.3">
      <c r="A34" t="s">
        <v>799</v>
      </c>
      <c r="B34" t="s">
        <v>799</v>
      </c>
      <c r="D34" s="12" t="s">
        <v>73</v>
      </c>
      <c r="E34" s="4">
        <v>25</v>
      </c>
      <c r="F34" s="26">
        <f>IFERROR(VLOOKUP($A34,Массив!$A$6:$BH$500,F$1,FALSE),"0")</f>
        <v>0</v>
      </c>
      <c r="G34" s="26">
        <f>IFERROR(VLOOKUP($A34,Массив!$A$6:$BH$500,G$1,FALSE),"0")</f>
        <v>0</v>
      </c>
      <c r="H34" s="26">
        <f>IFERROR(VLOOKUP($A34,Массив!$A$6:$BH$500,H$1,FALSE),"0")</f>
        <v>0</v>
      </c>
      <c r="I34" s="26">
        <f>IFERROR(VLOOKUP($A34,Массив!$A$6:$BH$500,I$1,FALSE),"0")</f>
        <v>0</v>
      </c>
      <c r="J34" s="26">
        <f>IFERROR(VLOOKUP($A34,Массив!$A$6:$BH$500,J$1,FALSE),"0")</f>
        <v>0</v>
      </c>
      <c r="K34" s="26">
        <f>IFERROR(VLOOKUP($A34,Массив!$A$6:$BH$500,K$1,FALSE),"0")</f>
        <v>0</v>
      </c>
      <c r="L34" s="26">
        <f>IFERROR(VLOOKUP($A34,Массив!$A$6:$BH$500,L$1,FALSE),"0")</f>
        <v>0</v>
      </c>
      <c r="M34" s="26">
        <f>IFERROR(VLOOKUP($A34,Массив!$A$6:$BH$500,M$1,FALSE),"0")</f>
        <v>0</v>
      </c>
      <c r="N34" s="26">
        <f>IFERROR(VLOOKUP($A34,Массив!$A$6:$BH$500,N$1,FALSE),"0")</f>
        <v>0</v>
      </c>
      <c r="O34" s="26">
        <f>IFERROR(VLOOKUP($A34,Массив!$A$6:$BH$500,O$1,FALSE),"0")</f>
        <v>0</v>
      </c>
      <c r="P34" s="26">
        <f>IFERROR(VLOOKUP($A34,Массив!$A$6:$BH$500,P$1,FALSE),"0")</f>
        <v>0</v>
      </c>
      <c r="Q34" s="26">
        <f>IFERROR(VLOOKUP($A34,Массив!$A$6:$BH$500,Q$1,FALSE),"0")</f>
        <v>0</v>
      </c>
      <c r="R34" s="26">
        <f>IFERROR(VLOOKUP($A34,Массив!$A$6:$BH$500,R$1,FALSE),"0")</f>
        <v>0</v>
      </c>
      <c r="S34" s="43">
        <f>IFERROR(VLOOKUP($A34,Массив!$A$6:$BH$500,S$1,FALSE),"0")</f>
        <v>0</v>
      </c>
      <c r="T34" s="26">
        <f>IFERROR(VLOOKUP($A34,Массив!$A$6:$BH$500,T$1,FALSE),"0")</f>
        <v>0</v>
      </c>
      <c r="U34" s="92">
        <f t="shared" si="5"/>
        <v>0</v>
      </c>
      <c r="V34" s="92">
        <f t="shared" si="6"/>
        <v>0</v>
      </c>
      <c r="W34" s="85">
        <f t="shared" si="7"/>
        <v>0</v>
      </c>
      <c r="X34" s="61">
        <f t="shared" si="0"/>
        <v>0</v>
      </c>
      <c r="Y34" s="38">
        <f t="shared" si="1"/>
        <v>0</v>
      </c>
      <c r="Z34" s="63" t="str">
        <f t="shared" si="9"/>
        <v/>
      </c>
      <c r="AA34">
        <f t="shared" si="3"/>
        <v>1</v>
      </c>
    </row>
    <row r="35" spans="1:27" ht="24" x14ac:dyDescent="0.3">
      <c r="A35" t="s">
        <v>800</v>
      </c>
      <c r="B35" t="s">
        <v>800</v>
      </c>
      <c r="D35" s="12" t="s">
        <v>75</v>
      </c>
      <c r="E35" s="4">
        <v>26</v>
      </c>
      <c r="F35" s="26">
        <f>IFERROR(VLOOKUP($A35,Массив!$A$6:$BH$500,F$1,FALSE),"0")</f>
        <v>0</v>
      </c>
      <c r="G35" s="26">
        <f>IFERROR(VLOOKUP($A35,Массив!$A$6:$BH$500,G$1,FALSE),"0")</f>
        <v>0</v>
      </c>
      <c r="H35" s="26">
        <f>IFERROR(VLOOKUP($A35,Массив!$A$6:$BH$500,H$1,FALSE),"0")</f>
        <v>0</v>
      </c>
      <c r="I35" s="26">
        <f>IFERROR(VLOOKUP($A35,Массив!$A$6:$BH$500,I$1,FALSE),"0")</f>
        <v>0</v>
      </c>
      <c r="J35" s="26">
        <f>IFERROR(VLOOKUP($A35,Массив!$A$6:$BH$500,J$1,FALSE),"0")</f>
        <v>0</v>
      </c>
      <c r="K35" s="26">
        <f>IFERROR(VLOOKUP($A35,Массив!$A$6:$BH$500,K$1,FALSE),"0")</f>
        <v>0</v>
      </c>
      <c r="L35" s="26">
        <f>IFERROR(VLOOKUP($A35,Массив!$A$6:$BH$500,L$1,FALSE),"0")</f>
        <v>0</v>
      </c>
      <c r="M35" s="26">
        <f>IFERROR(VLOOKUP($A35,Массив!$A$6:$BH$500,M$1,FALSE),"0")</f>
        <v>0</v>
      </c>
      <c r="N35" s="26">
        <f>IFERROR(VLOOKUP($A35,Массив!$A$6:$BH$500,N$1,FALSE),"0")</f>
        <v>0</v>
      </c>
      <c r="O35" s="26">
        <f>IFERROR(VLOOKUP($A35,Массив!$A$6:$BH$500,O$1,FALSE),"0")</f>
        <v>0</v>
      </c>
      <c r="P35" s="26">
        <f>IFERROR(VLOOKUP($A35,Массив!$A$6:$BH$500,P$1,FALSE),"0")</f>
        <v>0</v>
      </c>
      <c r="Q35" s="26">
        <f>IFERROR(VLOOKUP($A35,Массив!$A$6:$BH$500,Q$1,FALSE),"0")</f>
        <v>0</v>
      </c>
      <c r="R35" s="26">
        <f>IFERROR(VLOOKUP($A35,Массив!$A$6:$BH$500,R$1,FALSE),"0")</f>
        <v>0</v>
      </c>
      <c r="S35" s="43">
        <f>IFERROR(VLOOKUP($A35,Массив!$A$6:$BH$500,S$1,FALSE),"0")</f>
        <v>0</v>
      </c>
      <c r="T35" s="26">
        <f>IFERROR(VLOOKUP($A35,Массив!$A$6:$BH$500,T$1,FALSE),"0")</f>
        <v>0</v>
      </c>
      <c r="U35" s="92">
        <f t="shared" si="5"/>
        <v>0</v>
      </c>
      <c r="V35" s="92">
        <f t="shared" si="6"/>
        <v>0</v>
      </c>
      <c r="W35" s="85">
        <f t="shared" si="7"/>
        <v>0</v>
      </c>
      <c r="X35" s="61">
        <f t="shared" si="0"/>
        <v>0</v>
      </c>
      <c r="Y35" s="38">
        <f t="shared" si="1"/>
        <v>0</v>
      </c>
      <c r="Z35" s="63" t="str">
        <f t="shared" si="9"/>
        <v/>
      </c>
      <c r="AA35">
        <f t="shared" si="3"/>
        <v>1</v>
      </c>
    </row>
    <row r="36" spans="1:27" ht="24" x14ac:dyDescent="0.3">
      <c r="A36" t="s">
        <v>801</v>
      </c>
      <c r="B36" t="s">
        <v>801</v>
      </c>
      <c r="D36" s="12" t="s">
        <v>166</v>
      </c>
      <c r="E36" s="4">
        <v>27</v>
      </c>
      <c r="F36" s="26">
        <f>IFERROR(VLOOKUP($A36,Массив!$A$6:$BH$500,F$1,FALSE),"0")</f>
        <v>0</v>
      </c>
      <c r="G36" s="26">
        <f>IFERROR(VLOOKUP($A36,Массив!$A$6:$BH$500,G$1,FALSE),"0")</f>
        <v>0</v>
      </c>
      <c r="H36" s="26">
        <f>IFERROR(VLOOKUP($A36,Массив!$A$6:$BH$500,H$1,FALSE),"0")</f>
        <v>0</v>
      </c>
      <c r="I36" s="26">
        <f>IFERROR(VLOOKUP($A36,Массив!$A$6:$BH$500,I$1,FALSE),"0")</f>
        <v>0</v>
      </c>
      <c r="J36" s="26">
        <f>IFERROR(VLOOKUP($A36,Массив!$A$6:$BH$500,J$1,FALSE),"0")</f>
        <v>0</v>
      </c>
      <c r="K36" s="26">
        <f>IFERROR(VLOOKUP($A36,Массив!$A$6:$BH$500,K$1,FALSE),"0")</f>
        <v>0</v>
      </c>
      <c r="L36" s="26">
        <f>IFERROR(VLOOKUP($A36,Массив!$A$6:$BH$500,L$1,FALSE),"0")</f>
        <v>0</v>
      </c>
      <c r="M36" s="26">
        <f>IFERROR(VLOOKUP($A36,Массив!$A$6:$BH$500,M$1,FALSE),"0")</f>
        <v>0</v>
      </c>
      <c r="N36" s="26">
        <f>IFERROR(VLOOKUP($A36,Массив!$A$6:$BH$500,N$1,FALSE),"0")</f>
        <v>0</v>
      </c>
      <c r="O36" s="26">
        <f>IFERROR(VLOOKUP($A36,Массив!$A$6:$BH$500,O$1,FALSE),"0")</f>
        <v>0</v>
      </c>
      <c r="P36" s="26">
        <f>IFERROR(VLOOKUP($A36,Массив!$A$6:$BH$500,P$1,FALSE),"0")</f>
        <v>0</v>
      </c>
      <c r="Q36" s="26">
        <f>IFERROR(VLOOKUP($A36,Массив!$A$6:$BH$500,Q$1,FALSE),"0")</f>
        <v>0</v>
      </c>
      <c r="R36" s="26">
        <f>IFERROR(VLOOKUP($A36,Массив!$A$6:$BH$500,R$1,FALSE),"0")</f>
        <v>0</v>
      </c>
      <c r="S36" s="104">
        <f>IFERROR(VLOOKUP($A36,Массив!$A$6:$BH$500,S$1,FALSE),"0")</f>
        <v>0</v>
      </c>
      <c r="T36" s="26">
        <f>IFERROR(VLOOKUP($A36,Массив!$A$6:$BH$500,T$1,FALSE),"0")</f>
        <v>0</v>
      </c>
      <c r="U36" s="92">
        <f t="shared" si="5"/>
        <v>0</v>
      </c>
      <c r="V36" s="92">
        <f t="shared" si="6"/>
        <v>0</v>
      </c>
      <c r="W36" s="85">
        <f t="shared" si="7"/>
        <v>0</v>
      </c>
      <c r="X36" s="61">
        <f t="shared" si="0"/>
        <v>0</v>
      </c>
      <c r="Y36" s="38">
        <f t="shared" si="1"/>
        <v>0</v>
      </c>
      <c r="Z36" s="63" t="str">
        <f t="shared" si="9"/>
        <v/>
      </c>
      <c r="AA36">
        <f t="shared" si="3"/>
        <v>1</v>
      </c>
    </row>
    <row r="37" spans="1:27" x14ac:dyDescent="0.3">
      <c r="A37" t="s">
        <v>802</v>
      </c>
      <c r="B37" t="s">
        <v>802</v>
      </c>
      <c r="D37" s="12" t="s">
        <v>76</v>
      </c>
      <c r="E37" s="49">
        <v>28</v>
      </c>
      <c r="F37" s="26">
        <f>IFERROR(VLOOKUP($A37,Массив!$A$6:$BH$500,F$1,FALSE),"0")</f>
        <v>0</v>
      </c>
      <c r="G37" s="26">
        <f>IFERROR(VLOOKUP($A37,Массив!$A$6:$BH$500,G$1,FALSE),"0")</f>
        <v>0</v>
      </c>
      <c r="H37" s="26">
        <f>IFERROR(VLOOKUP($A37,Массив!$A$6:$BH$500,H$1,FALSE),"0")</f>
        <v>0</v>
      </c>
      <c r="I37" s="26">
        <f>IFERROR(VLOOKUP($A37,Массив!$A$6:$BH$500,I$1,FALSE),"0")</f>
        <v>0</v>
      </c>
      <c r="J37" s="26">
        <f>IFERROR(VLOOKUP($A37,Массив!$A$6:$BH$500,J$1,FALSE),"0")</f>
        <v>0</v>
      </c>
      <c r="K37" s="26">
        <f>IFERROR(VLOOKUP($A37,Массив!$A$6:$BH$500,K$1,FALSE),"0")</f>
        <v>0</v>
      </c>
      <c r="L37" s="26">
        <f>IFERROR(VLOOKUP($A37,Массив!$A$6:$BH$500,L$1,FALSE),"0")</f>
        <v>0</v>
      </c>
      <c r="M37" s="26">
        <f>IFERROR(VLOOKUP($A37,Массив!$A$6:$BH$500,M$1,FALSE),"0")</f>
        <v>0</v>
      </c>
      <c r="N37" s="26">
        <f>IFERROR(VLOOKUP($A37,Массив!$A$6:$BH$500,N$1,FALSE),"0")</f>
        <v>0</v>
      </c>
      <c r="O37" s="26">
        <f>IFERROR(VLOOKUP($A37,Массив!$A$6:$BH$500,O$1,FALSE),"0")</f>
        <v>0</v>
      </c>
      <c r="P37" s="26">
        <f>IFERROR(VLOOKUP($A37,Массив!$A$6:$BH$500,P$1,FALSE),"0")</f>
        <v>0</v>
      </c>
      <c r="Q37" s="26">
        <f>IFERROR(VLOOKUP($A37,Массив!$A$6:$BH$500,Q$1,FALSE),"0")</f>
        <v>0</v>
      </c>
      <c r="R37" s="26">
        <f>IFERROR(VLOOKUP($A37,Массив!$A$6:$BH$500,R$1,FALSE),"0")</f>
        <v>0</v>
      </c>
      <c r="S37" s="43">
        <f>IFERROR(VLOOKUP($A37,Массив!$A$6:$BH$500,S$1,FALSE),"0")</f>
        <v>0</v>
      </c>
      <c r="T37" s="26">
        <f>IFERROR(VLOOKUP($A37,Массив!$A$6:$BH$500,T$1,FALSE),"0")</f>
        <v>0</v>
      </c>
      <c r="U37" s="92">
        <f t="shared" si="5"/>
        <v>0</v>
      </c>
      <c r="V37" s="92">
        <f t="shared" si="6"/>
        <v>0</v>
      </c>
      <c r="W37" s="85">
        <f t="shared" si="7"/>
        <v>0</v>
      </c>
      <c r="X37" s="61">
        <f t="shared" si="0"/>
        <v>0</v>
      </c>
      <c r="Y37" s="38">
        <f t="shared" si="1"/>
        <v>0</v>
      </c>
      <c r="Z37" s="63" t="str">
        <f t="shared" si="9"/>
        <v/>
      </c>
      <c r="AA37">
        <f t="shared" si="3"/>
        <v>1</v>
      </c>
    </row>
    <row r="38" spans="1:27" ht="24" x14ac:dyDescent="0.3">
      <c r="A38" t="s">
        <v>803</v>
      </c>
      <c r="B38" t="s">
        <v>803</v>
      </c>
      <c r="D38" s="12" t="s">
        <v>766</v>
      </c>
      <c r="E38" s="49">
        <v>29</v>
      </c>
      <c r="F38" s="26">
        <f>IFERROR(VLOOKUP($A38,Массив!$A$6:$BH$500,F$1,FALSE),"0")</f>
        <v>0</v>
      </c>
      <c r="G38" s="26">
        <f>IFERROR(VLOOKUP($A38,Массив!$A$6:$BH$500,G$1,FALSE),"0")</f>
        <v>0</v>
      </c>
      <c r="H38" s="26">
        <f>IFERROR(VLOOKUP($A38,Массив!$A$6:$BH$500,H$1,FALSE),"0")</f>
        <v>0</v>
      </c>
      <c r="I38" s="26">
        <f>IFERROR(VLOOKUP($A38,Массив!$A$6:$BH$500,I$1,FALSE),"0")</f>
        <v>0</v>
      </c>
      <c r="J38" s="26">
        <f>IFERROR(VLOOKUP($A38,Массив!$A$6:$BH$500,J$1,FALSE),"0")</f>
        <v>0</v>
      </c>
      <c r="K38" s="26">
        <f>IFERROR(VLOOKUP($A38,Массив!$A$6:$BH$500,K$1,FALSE),"0")</f>
        <v>0</v>
      </c>
      <c r="L38" s="26">
        <f>IFERROR(VLOOKUP($A38,Массив!$A$6:$BH$500,L$1,FALSE),"0")</f>
        <v>0</v>
      </c>
      <c r="M38" s="26">
        <f>IFERROR(VLOOKUP($A38,Массив!$A$6:$BH$500,M$1,FALSE),"0")</f>
        <v>0</v>
      </c>
      <c r="N38" s="26">
        <f>IFERROR(VLOOKUP($A38,Массив!$A$6:$BH$500,N$1,FALSE),"0")</f>
        <v>0</v>
      </c>
      <c r="O38" s="26">
        <f>IFERROR(VLOOKUP($A38,Массив!$A$6:$BH$500,O$1,FALSE),"0")</f>
        <v>0</v>
      </c>
      <c r="P38" s="26">
        <f>IFERROR(VLOOKUP($A38,Массив!$A$6:$BH$500,P$1,FALSE),"0")</f>
        <v>0</v>
      </c>
      <c r="Q38" s="26">
        <f>IFERROR(VLOOKUP($A38,Массив!$A$6:$BH$500,Q$1,FALSE),"0")</f>
        <v>0</v>
      </c>
      <c r="R38" s="26">
        <f>IFERROR(VLOOKUP($A38,Массив!$A$6:$BH$500,R$1,FALSE),"0")</f>
        <v>0</v>
      </c>
      <c r="S38" s="43">
        <f>IFERROR(VLOOKUP($A38,Массив!$A$6:$BH$500,S$1,FALSE),"0")</f>
        <v>0</v>
      </c>
      <c r="T38" s="26">
        <f>IFERROR(VLOOKUP($A38,Массив!$A$6:$BH$500,T$1,FALSE),"0")</f>
        <v>0</v>
      </c>
      <c r="U38" s="92">
        <f t="shared" si="5"/>
        <v>0</v>
      </c>
      <c r="V38" s="92">
        <f t="shared" si="6"/>
        <v>0</v>
      </c>
      <c r="W38" s="85">
        <f t="shared" si="7"/>
        <v>0</v>
      </c>
      <c r="X38" s="61">
        <f t="shared" si="0"/>
        <v>0</v>
      </c>
      <c r="Y38" s="38">
        <f t="shared" si="1"/>
        <v>0</v>
      </c>
      <c r="Z38" s="63" t="str">
        <f t="shared" si="9"/>
        <v/>
      </c>
      <c r="AA38">
        <f t="shared" si="3"/>
        <v>1</v>
      </c>
    </row>
    <row r="39" spans="1:27" x14ac:dyDescent="0.3">
      <c r="A39" t="s">
        <v>804</v>
      </c>
      <c r="B39" t="s">
        <v>804</v>
      </c>
      <c r="D39" s="12" t="s">
        <v>77</v>
      </c>
      <c r="E39" s="4">
        <v>30</v>
      </c>
      <c r="F39" s="26" t="str">
        <f>IFERROR(VLOOKUP($A39,Массив!$A$6:$BH$500,F$1,FALSE),"0")</f>
        <v>7,25</v>
      </c>
      <c r="G39" s="26" t="str">
        <f>IFERROR(VLOOKUP($A39,Массив!$A$6:$BH$500,G$1,FALSE),"0")</f>
        <v>6,5</v>
      </c>
      <c r="H39" s="26" t="str">
        <f>IFERROR(VLOOKUP($A39,Массив!$A$6:$BH$500,H$1,FALSE),"0")</f>
        <v>7,25</v>
      </c>
      <c r="I39" s="26" t="str">
        <f>IFERROR(VLOOKUP($A39,Массив!$A$6:$BH$500,I$1,FALSE),"0")</f>
        <v>6,5</v>
      </c>
      <c r="J39" s="26">
        <f>IFERROR(VLOOKUP($A39,Массив!$A$6:$BH$500,J$1,FALSE),"0")</f>
        <v>0</v>
      </c>
      <c r="K39" s="26">
        <f>IFERROR(VLOOKUP($A39,Массив!$A$6:$BH$500,K$1,FALSE),"0")</f>
        <v>0</v>
      </c>
      <c r="L39" s="26">
        <f>IFERROR(VLOOKUP($A39,Массив!$A$6:$BH$500,L$1,FALSE),"0")</f>
        <v>4</v>
      </c>
      <c r="M39" s="26">
        <f>IFERROR(VLOOKUP($A39,Массив!$A$6:$BH$500,M$1,FALSE),"0")</f>
        <v>4</v>
      </c>
      <c r="N39" s="26">
        <f>IFERROR(VLOOKUP($A39,Массив!$A$6:$BH$500,N$1,FALSE),"0")</f>
        <v>0</v>
      </c>
      <c r="O39" s="26">
        <f>IFERROR(VLOOKUP($A39,Массив!$A$6:$BH$500,O$1,FALSE),"0")</f>
        <v>0</v>
      </c>
      <c r="P39" s="26">
        <f>IFERROR(VLOOKUP($A39,Массив!$A$6:$BH$500,P$1,FALSE),"0")</f>
        <v>0</v>
      </c>
      <c r="Q39" s="26">
        <f>IFERROR(VLOOKUP($A39,Массив!$A$6:$BH$500,Q$1,FALSE),"0")</f>
        <v>0</v>
      </c>
      <c r="R39" s="26">
        <f>IFERROR(VLOOKUP($A39,Массив!$A$6:$BH$500,R$1,FALSE),"0")</f>
        <v>4</v>
      </c>
      <c r="S39" s="43">
        <f>IFERROR(VLOOKUP($A39,Массив!$A$6:$BH$500,S$1,FALSE),"0")</f>
        <v>0</v>
      </c>
      <c r="T39" s="26">
        <f>IFERROR(VLOOKUP($A39,Массив!$A$6:$BH$500,T$1,FALSE),"0")</f>
        <v>0</v>
      </c>
      <c r="U39" s="92">
        <f t="shared" si="5"/>
        <v>0</v>
      </c>
      <c r="V39" s="92">
        <f t="shared" si="6"/>
        <v>0</v>
      </c>
      <c r="W39" s="85">
        <f t="shared" si="7"/>
        <v>0</v>
      </c>
      <c r="X39" s="61">
        <f t="shared" si="0"/>
        <v>0</v>
      </c>
      <c r="Y39" s="38">
        <f t="shared" si="1"/>
        <v>0</v>
      </c>
      <c r="Z39" s="63">
        <f t="shared" si="9"/>
        <v>1.625</v>
      </c>
      <c r="AA39">
        <f t="shared" si="3"/>
        <v>1</v>
      </c>
    </row>
    <row r="40" spans="1:27" x14ac:dyDescent="0.3">
      <c r="A40" t="s">
        <v>805</v>
      </c>
      <c r="B40" t="s">
        <v>805</v>
      </c>
      <c r="D40" s="12" t="s">
        <v>78</v>
      </c>
      <c r="E40" s="4">
        <v>31</v>
      </c>
      <c r="F40" s="26" t="str">
        <f>IFERROR(VLOOKUP($A40,Массив!$A$6:$BH$500,F$1,FALSE),"0")</f>
        <v>11,75</v>
      </c>
      <c r="G40" s="26" t="str">
        <f>IFERROR(VLOOKUP($A40,Массив!$A$6:$BH$500,G$1,FALSE),"0")</f>
        <v>11,75</v>
      </c>
      <c r="H40" s="26" t="str">
        <f>IFERROR(VLOOKUP($A40,Массив!$A$6:$BH$500,H$1,FALSE),"0")</f>
        <v>5,25</v>
      </c>
      <c r="I40" s="26" t="str">
        <f>IFERROR(VLOOKUP($A40,Массив!$A$6:$BH$500,I$1,FALSE),"0")</f>
        <v>5,25</v>
      </c>
      <c r="J40" s="26" t="str">
        <f>IFERROR(VLOOKUP($A40,Массив!$A$6:$BH$500,J$1,FALSE),"0")</f>
        <v>6,5</v>
      </c>
      <c r="K40" s="26" t="str">
        <f>IFERROR(VLOOKUP($A40,Массив!$A$6:$BH$500,K$1,FALSE),"0")</f>
        <v>6,5</v>
      </c>
      <c r="L40" s="26">
        <f>IFERROR(VLOOKUP($A40,Массив!$A$6:$BH$500,L$1,FALSE),"0")</f>
        <v>6</v>
      </c>
      <c r="M40" s="26">
        <f>IFERROR(VLOOKUP($A40,Массив!$A$6:$BH$500,M$1,FALSE),"0")</f>
        <v>4</v>
      </c>
      <c r="N40" s="26">
        <f>IFERROR(VLOOKUP($A40,Массив!$A$6:$BH$500,N$1,FALSE),"0")</f>
        <v>2</v>
      </c>
      <c r="O40" s="26">
        <f>IFERROR(VLOOKUP($A40,Массив!$A$6:$BH$500,O$1,FALSE),"0")</f>
        <v>1</v>
      </c>
      <c r="P40" s="26">
        <f>IFERROR(VLOOKUP($A40,Массив!$A$6:$BH$500,P$1,FALSE),"0")</f>
        <v>0</v>
      </c>
      <c r="Q40" s="26">
        <f>IFERROR(VLOOKUP($A40,Массив!$A$6:$BH$500,Q$1,FALSE),"0")</f>
        <v>0</v>
      </c>
      <c r="R40" s="26">
        <f>IFERROR(VLOOKUP($A40,Массив!$A$6:$BH$500,R$1,FALSE),"0")</f>
        <v>6</v>
      </c>
      <c r="S40" s="43">
        <f>IFERROR(VLOOKUP($A40,Массив!$A$6:$BH$500,S$1,FALSE),"0")</f>
        <v>0</v>
      </c>
      <c r="T40" s="26">
        <f>IFERROR(VLOOKUP($A40,Массив!$A$6:$BH$500,T$1,FALSE),"0")</f>
        <v>0</v>
      </c>
      <c r="U40" s="92">
        <f t="shared" si="5"/>
        <v>0</v>
      </c>
      <c r="V40" s="92">
        <f t="shared" si="6"/>
        <v>0</v>
      </c>
      <c r="W40" s="85">
        <f t="shared" si="7"/>
        <v>0</v>
      </c>
      <c r="X40" s="61">
        <f t="shared" si="0"/>
        <v>0</v>
      </c>
      <c r="Y40" s="38">
        <f t="shared" si="1"/>
        <v>0</v>
      </c>
      <c r="Z40" s="63">
        <f t="shared" si="9"/>
        <v>1.9583333333333333</v>
      </c>
      <c r="AA40">
        <f t="shared" si="3"/>
        <v>1</v>
      </c>
    </row>
    <row r="41" spans="1:27" x14ac:dyDescent="0.3">
      <c r="A41" t="s">
        <v>806</v>
      </c>
      <c r="B41" t="s">
        <v>806</v>
      </c>
      <c r="D41" s="12" t="s">
        <v>79</v>
      </c>
      <c r="E41" s="4">
        <v>32</v>
      </c>
      <c r="F41" s="26">
        <f>IFERROR(VLOOKUP($A41,Массив!$A$6:$BH$500,F$1,FALSE),"0")</f>
        <v>0</v>
      </c>
      <c r="G41" s="26">
        <f>IFERROR(VLOOKUP($A41,Массив!$A$6:$BH$500,G$1,FALSE),"0")</f>
        <v>0</v>
      </c>
      <c r="H41" s="26">
        <f>IFERROR(VLOOKUP($A41,Массив!$A$6:$BH$500,H$1,FALSE),"0")</f>
        <v>0</v>
      </c>
      <c r="I41" s="26">
        <f>IFERROR(VLOOKUP($A41,Массив!$A$6:$BH$500,I$1,FALSE),"0")</f>
        <v>0</v>
      </c>
      <c r="J41" s="26">
        <f>IFERROR(VLOOKUP($A41,Массив!$A$6:$BH$500,J$1,FALSE),"0")</f>
        <v>0</v>
      </c>
      <c r="K41" s="26">
        <f>IFERROR(VLOOKUP($A41,Массив!$A$6:$BH$500,K$1,FALSE),"0")</f>
        <v>0</v>
      </c>
      <c r="L41" s="26">
        <f>IFERROR(VLOOKUP($A41,Массив!$A$6:$BH$500,L$1,FALSE),"0")</f>
        <v>0</v>
      </c>
      <c r="M41" s="26">
        <f>IFERROR(VLOOKUP($A41,Массив!$A$6:$BH$500,M$1,FALSE),"0")</f>
        <v>0</v>
      </c>
      <c r="N41" s="26">
        <f>IFERROR(VLOOKUP($A41,Массив!$A$6:$BH$500,N$1,FALSE),"0")</f>
        <v>0</v>
      </c>
      <c r="O41" s="26">
        <f>IFERROR(VLOOKUP($A41,Массив!$A$6:$BH$500,O$1,FALSE),"0")</f>
        <v>0</v>
      </c>
      <c r="P41" s="26">
        <f>IFERROR(VLOOKUP($A41,Массив!$A$6:$BH$500,P$1,FALSE),"0")</f>
        <v>0</v>
      </c>
      <c r="Q41" s="26">
        <f>IFERROR(VLOOKUP($A41,Массив!$A$6:$BH$500,Q$1,FALSE),"0")</f>
        <v>0</v>
      </c>
      <c r="R41" s="26">
        <f>IFERROR(VLOOKUP($A41,Массив!$A$6:$BH$500,R$1,FALSE),"0")</f>
        <v>0</v>
      </c>
      <c r="S41" s="43">
        <f>IFERROR(VLOOKUP($A41,Массив!$A$6:$BH$500,S$1,FALSE),"0")</f>
        <v>0</v>
      </c>
      <c r="T41" s="26">
        <f>IFERROR(VLOOKUP($A41,Массив!$A$6:$BH$500,T$1,FALSE),"0")</f>
        <v>0</v>
      </c>
      <c r="U41" s="92">
        <f t="shared" si="5"/>
        <v>0</v>
      </c>
      <c r="V41" s="92">
        <f t="shared" si="6"/>
        <v>0</v>
      </c>
      <c r="W41" s="85">
        <f t="shared" si="7"/>
        <v>0</v>
      </c>
      <c r="X41" s="61">
        <f t="shared" si="0"/>
        <v>0</v>
      </c>
      <c r="Y41" s="38">
        <f t="shared" si="1"/>
        <v>0</v>
      </c>
      <c r="Z41" s="63" t="str">
        <f t="shared" si="9"/>
        <v/>
      </c>
      <c r="AA41">
        <f t="shared" si="3"/>
        <v>1</v>
      </c>
    </row>
    <row r="42" spans="1:27" x14ac:dyDescent="0.3">
      <c r="A42" t="s">
        <v>807</v>
      </c>
      <c r="B42" t="s">
        <v>807</v>
      </c>
      <c r="D42" s="12" t="s">
        <v>80</v>
      </c>
      <c r="E42" s="4">
        <v>33</v>
      </c>
      <c r="F42" s="26" t="str">
        <f>IFERROR(VLOOKUP($A42,Массив!$A$6:$BH$500,F$1,FALSE),"0")</f>
        <v>5,75</v>
      </c>
      <c r="G42" s="26" t="str">
        <f>IFERROR(VLOOKUP($A42,Массив!$A$6:$BH$500,G$1,FALSE),"0")</f>
        <v>5,75</v>
      </c>
      <c r="H42" s="26">
        <f>IFERROR(VLOOKUP($A42,Массив!$A$6:$BH$500,H$1,FALSE),"0")</f>
        <v>0</v>
      </c>
      <c r="I42" s="26">
        <f>IFERROR(VLOOKUP($A42,Массив!$A$6:$BH$500,I$1,FALSE),"0")</f>
        <v>0</v>
      </c>
      <c r="J42" s="26" t="str">
        <f>IFERROR(VLOOKUP($A42,Массив!$A$6:$BH$500,J$1,FALSE),"0")</f>
        <v>5,75</v>
      </c>
      <c r="K42" s="26" t="str">
        <f>IFERROR(VLOOKUP($A42,Массив!$A$6:$BH$500,K$1,FALSE),"0")</f>
        <v>5,75</v>
      </c>
      <c r="L42" s="26">
        <f>IFERROR(VLOOKUP($A42,Массив!$A$6:$BH$500,L$1,FALSE),"0")</f>
        <v>3</v>
      </c>
      <c r="M42" s="26">
        <f>IFERROR(VLOOKUP($A42,Массив!$A$6:$BH$500,M$1,FALSE),"0")</f>
        <v>0</v>
      </c>
      <c r="N42" s="26">
        <f>IFERROR(VLOOKUP($A42,Массив!$A$6:$BH$500,N$1,FALSE),"0")</f>
        <v>3</v>
      </c>
      <c r="O42" s="26">
        <f>IFERROR(VLOOKUP($A42,Массив!$A$6:$BH$500,O$1,FALSE),"0")</f>
        <v>0</v>
      </c>
      <c r="P42" s="26">
        <f>IFERROR(VLOOKUP($A42,Массив!$A$6:$BH$500,P$1,FALSE),"0")</f>
        <v>0</v>
      </c>
      <c r="Q42" s="26">
        <f>IFERROR(VLOOKUP($A42,Массив!$A$6:$BH$500,Q$1,FALSE),"0")</f>
        <v>0</v>
      </c>
      <c r="R42" s="26">
        <f>IFERROR(VLOOKUP($A42,Массив!$A$6:$BH$500,R$1,FALSE),"0")</f>
        <v>3</v>
      </c>
      <c r="S42" s="43">
        <f>IFERROR(VLOOKUP($A42,Массив!$A$6:$BH$500,S$1,FALSE),"0")</f>
        <v>0</v>
      </c>
      <c r="T42" s="26">
        <f>IFERROR(VLOOKUP($A42,Массив!$A$6:$BH$500,T$1,FALSE),"0")</f>
        <v>1</v>
      </c>
      <c r="U42" s="92">
        <f t="shared" si="5"/>
        <v>0</v>
      </c>
      <c r="V42" s="92">
        <f t="shared" si="6"/>
        <v>0</v>
      </c>
      <c r="W42" s="85">
        <f t="shared" si="7"/>
        <v>0</v>
      </c>
      <c r="X42" s="61">
        <f t="shared" si="0"/>
        <v>0</v>
      </c>
      <c r="Y42" s="38">
        <f t="shared" si="1"/>
        <v>0</v>
      </c>
      <c r="Z42" s="63">
        <f t="shared" si="9"/>
        <v>1.9166666666666667</v>
      </c>
      <c r="AA42">
        <f t="shared" si="3"/>
        <v>1</v>
      </c>
    </row>
    <row r="43" spans="1:27" x14ac:dyDescent="0.3">
      <c r="A43" t="s">
        <v>808</v>
      </c>
      <c r="B43" t="s">
        <v>808</v>
      </c>
      <c r="D43" s="12" t="s">
        <v>81</v>
      </c>
      <c r="E43" s="4">
        <v>34</v>
      </c>
      <c r="F43" s="26">
        <f>IFERROR(VLOOKUP($A43,Массив!$A$6:$BH$500,F$1,FALSE),"0")</f>
        <v>0</v>
      </c>
      <c r="G43" s="26">
        <f>IFERROR(VLOOKUP($A43,Массив!$A$6:$BH$500,G$1,FALSE),"0")</f>
        <v>0</v>
      </c>
      <c r="H43" s="26">
        <f>IFERROR(VLOOKUP($A43,Массив!$A$6:$BH$500,H$1,FALSE),"0")</f>
        <v>0</v>
      </c>
      <c r="I43" s="26">
        <f>IFERROR(VLOOKUP($A43,Массив!$A$6:$BH$500,I$1,FALSE),"0")</f>
        <v>0</v>
      </c>
      <c r="J43" s="26">
        <f>IFERROR(VLOOKUP($A43,Массив!$A$6:$BH$500,J$1,FALSE),"0")</f>
        <v>0</v>
      </c>
      <c r="K43" s="26">
        <f>IFERROR(VLOOKUP($A43,Массив!$A$6:$BH$500,K$1,FALSE),"0")</f>
        <v>0</v>
      </c>
      <c r="L43" s="26">
        <f>IFERROR(VLOOKUP($A43,Массив!$A$6:$BH$500,L$1,FALSE),"0")</f>
        <v>0</v>
      </c>
      <c r="M43" s="26">
        <f>IFERROR(VLOOKUP($A43,Массив!$A$6:$BH$500,M$1,FALSE),"0")</f>
        <v>0</v>
      </c>
      <c r="N43" s="26">
        <f>IFERROR(VLOOKUP($A43,Массив!$A$6:$BH$500,N$1,FALSE),"0")</f>
        <v>0</v>
      </c>
      <c r="O43" s="26">
        <f>IFERROR(VLOOKUP($A43,Массив!$A$6:$BH$500,O$1,FALSE),"0")</f>
        <v>0</v>
      </c>
      <c r="P43" s="26">
        <f>IFERROR(VLOOKUP($A43,Массив!$A$6:$BH$500,P$1,FALSE),"0")</f>
        <v>0</v>
      </c>
      <c r="Q43" s="26">
        <f>IFERROR(VLOOKUP($A43,Массив!$A$6:$BH$500,Q$1,FALSE),"0")</f>
        <v>0</v>
      </c>
      <c r="R43" s="26">
        <f>IFERROR(VLOOKUP($A43,Массив!$A$6:$BH$500,R$1,FALSE),"0")</f>
        <v>0</v>
      </c>
      <c r="S43" s="43">
        <f>IFERROR(VLOOKUP($A43,Массив!$A$6:$BH$500,S$1,FALSE),"0")</f>
        <v>0</v>
      </c>
      <c r="T43" s="26">
        <f>IFERROR(VLOOKUP($A43,Массив!$A$6:$BH$500,T$1,FALSE),"0")</f>
        <v>0</v>
      </c>
      <c r="U43" s="92">
        <f t="shared" si="5"/>
        <v>0</v>
      </c>
      <c r="V43" s="92">
        <f t="shared" si="6"/>
        <v>0</v>
      </c>
      <c r="W43" s="85">
        <f t="shared" si="7"/>
        <v>0</v>
      </c>
      <c r="X43" s="61">
        <f t="shared" si="0"/>
        <v>0</v>
      </c>
      <c r="Y43" s="38">
        <f t="shared" si="1"/>
        <v>0</v>
      </c>
      <c r="Z43" s="63" t="str">
        <f t="shared" si="9"/>
        <v/>
      </c>
      <c r="AA43">
        <f t="shared" si="3"/>
        <v>1</v>
      </c>
    </row>
    <row r="44" spans="1:27" ht="24" x14ac:dyDescent="0.3">
      <c r="A44" t="s">
        <v>809</v>
      </c>
      <c r="B44" t="s">
        <v>809</v>
      </c>
      <c r="D44" s="12" t="s">
        <v>82</v>
      </c>
      <c r="E44" s="4">
        <v>35</v>
      </c>
      <c r="F44" s="26">
        <f>IFERROR(VLOOKUP($A44,Массив!$A$6:$BH$500,F$1,FALSE),"0")</f>
        <v>7</v>
      </c>
      <c r="G44" s="26" t="str">
        <f>IFERROR(VLOOKUP($A44,Массив!$A$6:$BH$500,G$1,FALSE),"0")</f>
        <v>3,5</v>
      </c>
      <c r="H44" s="26">
        <f>IFERROR(VLOOKUP($A44,Массив!$A$6:$BH$500,H$1,FALSE),"0")</f>
        <v>7</v>
      </c>
      <c r="I44" s="26" t="str">
        <f>IFERROR(VLOOKUP($A44,Массив!$A$6:$BH$500,I$1,FALSE),"0")</f>
        <v>3,5</v>
      </c>
      <c r="J44" s="32">
        <f>IFERROR(VLOOKUP($A44,Массив!$A$6:$BH$500,J$1,FALSE),"0")</f>
        <v>0</v>
      </c>
      <c r="K44" s="32">
        <f>IFERROR(VLOOKUP($A44,Массив!$A$6:$BH$500,K$1,FALSE),"0")</f>
        <v>0</v>
      </c>
      <c r="L44" s="26">
        <f>IFERROR(VLOOKUP($A44,Массив!$A$6:$BH$500,L$1,FALSE),"0")</f>
        <v>3</v>
      </c>
      <c r="M44" s="26">
        <f>IFERROR(VLOOKUP($A44,Массив!$A$6:$BH$500,M$1,FALSE),"0")</f>
        <v>3</v>
      </c>
      <c r="N44" s="32">
        <f>IFERROR(VLOOKUP($A44,Массив!$A$6:$BH$500,N$1,FALSE),"0")</f>
        <v>0</v>
      </c>
      <c r="O44" s="26">
        <f>IFERROR(VLOOKUP($A44,Массив!$A$6:$BH$500,O$1,FALSE),"0")</f>
        <v>1</v>
      </c>
      <c r="P44" s="26">
        <f>IFERROR(VLOOKUP($A44,Массив!$A$6:$BH$500,P$1,FALSE),"0")</f>
        <v>0</v>
      </c>
      <c r="Q44" s="26">
        <f>IFERROR(VLOOKUP($A44,Массив!$A$6:$BH$500,Q$1,FALSE),"0")</f>
        <v>0</v>
      </c>
      <c r="R44" s="26">
        <f>IFERROR(VLOOKUP($A44,Массив!$A$6:$BH$500,R$1,FALSE),"0")</f>
        <v>2</v>
      </c>
      <c r="S44" s="43">
        <f>IFERROR(VLOOKUP($A44,Массив!$A$6:$BH$500,S$1,FALSE),"0")</f>
        <v>1</v>
      </c>
      <c r="T44" s="26">
        <f>IFERROR(VLOOKUP($A44,Массив!$A$6:$BH$500,T$1,FALSE),"0")</f>
        <v>0</v>
      </c>
      <c r="U44" s="101">
        <f t="shared" si="5"/>
        <v>0</v>
      </c>
      <c r="V44" s="101">
        <f t="shared" si="6"/>
        <v>0</v>
      </c>
      <c r="W44" s="102">
        <f t="shared" si="7"/>
        <v>0</v>
      </c>
      <c r="X44" s="61">
        <f t="shared" si="0"/>
        <v>0</v>
      </c>
      <c r="Y44" s="38">
        <f t="shared" si="1"/>
        <v>0</v>
      </c>
      <c r="Z44" s="63">
        <f t="shared" si="9"/>
        <v>1.1666666666666667</v>
      </c>
      <c r="AA44">
        <f t="shared" si="3"/>
        <v>1</v>
      </c>
    </row>
    <row r="45" spans="1:27" x14ac:dyDescent="0.3">
      <c r="A45" t="s">
        <v>810</v>
      </c>
      <c r="B45" t="s">
        <v>810</v>
      </c>
      <c r="D45" s="12" t="s">
        <v>83</v>
      </c>
      <c r="E45" s="4">
        <v>36</v>
      </c>
      <c r="F45" s="26">
        <f>IFERROR(VLOOKUP($A45,Массив!$A$6:$BH$500,F$1,FALSE),"0")</f>
        <v>2</v>
      </c>
      <c r="G45" s="26">
        <f>IFERROR(VLOOKUP($A45,Массив!$A$6:$BH$500,G$1,FALSE),"0")</f>
        <v>2</v>
      </c>
      <c r="H45" s="26">
        <f>IFERROR(VLOOKUP($A45,Массив!$A$6:$BH$500,H$1,FALSE),"0")</f>
        <v>2</v>
      </c>
      <c r="I45" s="26">
        <f>IFERROR(VLOOKUP($A45,Массив!$A$6:$BH$500,I$1,FALSE),"0")</f>
        <v>2</v>
      </c>
      <c r="J45" s="26">
        <f>IFERROR(VLOOKUP($A45,Массив!$A$6:$BH$500,J$1,FALSE),"0")</f>
        <v>0</v>
      </c>
      <c r="K45" s="26">
        <f>IFERROR(VLOOKUP($A45,Массив!$A$6:$BH$500,K$1,FALSE),"0")</f>
        <v>0</v>
      </c>
      <c r="L45" s="26">
        <f>IFERROR(VLOOKUP($A45,Массив!$A$6:$BH$500,L$1,FALSE),"0")</f>
        <v>1</v>
      </c>
      <c r="M45" s="26">
        <f>IFERROR(VLOOKUP($A45,Массив!$A$6:$BH$500,M$1,FALSE),"0")</f>
        <v>1</v>
      </c>
      <c r="N45" s="26">
        <f>IFERROR(VLOOKUP($A45,Массив!$A$6:$BH$500,N$1,FALSE),"0")</f>
        <v>0</v>
      </c>
      <c r="O45" s="26">
        <f>IFERROR(VLOOKUP($A45,Массив!$A$6:$BH$500,O$1,FALSE),"0")</f>
        <v>0</v>
      </c>
      <c r="P45" s="26">
        <f>IFERROR(VLOOKUP($A45,Массив!$A$6:$BH$500,P$1,FALSE),"0")</f>
        <v>0</v>
      </c>
      <c r="Q45" s="26">
        <f>IFERROR(VLOOKUP($A45,Массив!$A$6:$BH$500,Q$1,FALSE),"0")</f>
        <v>0</v>
      </c>
      <c r="R45" s="26">
        <f>IFERROR(VLOOKUP($A45,Массив!$A$6:$BH$500,R$1,FALSE),"0")</f>
        <v>1</v>
      </c>
      <c r="S45" s="43">
        <f>IFERROR(VLOOKUP($A45,Массив!$A$6:$BH$500,S$1,FALSE),"0")</f>
        <v>0</v>
      </c>
      <c r="T45" s="26">
        <f>IFERROR(VLOOKUP($A45,Массив!$A$6:$BH$500,T$1,FALSE),"0")</f>
        <v>0</v>
      </c>
      <c r="U45" s="92">
        <f t="shared" si="5"/>
        <v>0</v>
      </c>
      <c r="V45" s="92">
        <f t="shared" si="6"/>
        <v>0</v>
      </c>
      <c r="W45" s="85">
        <f t="shared" si="7"/>
        <v>0</v>
      </c>
      <c r="X45" s="61">
        <f t="shared" si="0"/>
        <v>0</v>
      </c>
      <c r="Y45" s="38">
        <f t="shared" si="1"/>
        <v>0</v>
      </c>
      <c r="Z45" s="63">
        <f t="shared" si="9"/>
        <v>2</v>
      </c>
      <c r="AA45">
        <f t="shared" si="3"/>
        <v>1</v>
      </c>
    </row>
    <row r="46" spans="1:27" x14ac:dyDescent="0.3">
      <c r="A46" t="s">
        <v>811</v>
      </c>
      <c r="B46" t="s">
        <v>811</v>
      </c>
      <c r="D46" s="12" t="s">
        <v>84</v>
      </c>
      <c r="E46" s="4">
        <v>37</v>
      </c>
      <c r="F46" s="26">
        <f>IFERROR(VLOOKUP($A46,Массив!$A$6:$BH$500,F$1,FALSE),"0")</f>
        <v>0</v>
      </c>
      <c r="G46" s="26">
        <f>IFERROR(VLOOKUP($A46,Массив!$A$6:$BH$500,G$1,FALSE),"0")</f>
        <v>0</v>
      </c>
      <c r="H46" s="26">
        <f>IFERROR(VLOOKUP($A46,Массив!$A$6:$BH$500,H$1,FALSE),"0")</f>
        <v>0</v>
      </c>
      <c r="I46" s="26">
        <f>IFERROR(VLOOKUP($A46,Массив!$A$6:$BH$500,I$1,FALSE),"0")</f>
        <v>0</v>
      </c>
      <c r="J46" s="26">
        <f>IFERROR(VLOOKUP($A46,Массив!$A$6:$BH$500,J$1,FALSE),"0")</f>
        <v>0</v>
      </c>
      <c r="K46" s="26">
        <f>IFERROR(VLOOKUP($A46,Массив!$A$6:$BH$500,K$1,FALSE),"0")</f>
        <v>0</v>
      </c>
      <c r="L46" s="26">
        <f>IFERROR(VLOOKUP($A46,Массив!$A$6:$BH$500,L$1,FALSE),"0")</f>
        <v>0</v>
      </c>
      <c r="M46" s="26">
        <f>IFERROR(VLOOKUP($A46,Массив!$A$6:$BH$500,M$1,FALSE),"0")</f>
        <v>0</v>
      </c>
      <c r="N46" s="26">
        <f>IFERROR(VLOOKUP($A46,Массив!$A$6:$BH$500,N$1,FALSE),"0")</f>
        <v>0</v>
      </c>
      <c r="O46" s="26">
        <f>IFERROR(VLOOKUP($A46,Массив!$A$6:$BH$500,O$1,FALSE),"0")</f>
        <v>0</v>
      </c>
      <c r="P46" s="26">
        <f>IFERROR(VLOOKUP($A46,Массив!$A$6:$BH$500,P$1,FALSE),"0")</f>
        <v>0</v>
      </c>
      <c r="Q46" s="26">
        <f>IFERROR(VLOOKUP($A46,Массив!$A$6:$BH$500,Q$1,FALSE),"0")</f>
        <v>0</v>
      </c>
      <c r="R46" s="26">
        <f>IFERROR(VLOOKUP($A46,Массив!$A$6:$BH$500,R$1,FALSE),"0")</f>
        <v>0</v>
      </c>
      <c r="S46" s="43">
        <f>IFERROR(VLOOKUP($A46,Массив!$A$6:$BH$500,S$1,FALSE),"0")</f>
        <v>0</v>
      </c>
      <c r="T46" s="26">
        <f>IFERROR(VLOOKUP($A46,Массив!$A$6:$BH$500,T$1,FALSE),"0")</f>
        <v>0</v>
      </c>
      <c r="U46" s="92">
        <f t="shared" si="5"/>
        <v>0</v>
      </c>
      <c r="V46" s="92">
        <f t="shared" si="6"/>
        <v>0</v>
      </c>
      <c r="W46" s="85">
        <f t="shared" si="7"/>
        <v>0</v>
      </c>
      <c r="X46" s="61">
        <f t="shared" si="0"/>
        <v>0</v>
      </c>
      <c r="Y46" s="38">
        <f t="shared" si="1"/>
        <v>0</v>
      </c>
      <c r="Z46" s="63" t="str">
        <f t="shared" si="9"/>
        <v/>
      </c>
      <c r="AA46">
        <f t="shared" si="3"/>
        <v>1</v>
      </c>
    </row>
    <row r="47" spans="1:27" ht="24" x14ac:dyDescent="0.3">
      <c r="A47" t="s">
        <v>812</v>
      </c>
      <c r="B47" t="s">
        <v>812</v>
      </c>
      <c r="D47" s="12" t="s">
        <v>767</v>
      </c>
      <c r="E47" s="49">
        <v>38</v>
      </c>
      <c r="F47" s="26">
        <f>IFERROR(VLOOKUP($A47,Массив!$A$6:$BH$500,F$1,FALSE),"0")</f>
        <v>1</v>
      </c>
      <c r="G47" s="26">
        <f>IFERROR(VLOOKUP($A47,Массив!$A$6:$BH$500,G$1,FALSE),"0")</f>
        <v>0</v>
      </c>
      <c r="H47" s="26">
        <f>IFERROR(VLOOKUP($A47,Массив!$A$6:$BH$500,H$1,FALSE),"0")</f>
        <v>1</v>
      </c>
      <c r="I47" s="26">
        <f>IFERROR(VLOOKUP($A47,Массив!$A$6:$BH$500,I$1,FALSE),"0")</f>
        <v>0</v>
      </c>
      <c r="J47" s="26">
        <f>IFERROR(VLOOKUP($A47,Массив!$A$6:$BH$500,J$1,FALSE),"0")</f>
        <v>0</v>
      </c>
      <c r="K47" s="26">
        <f>IFERROR(VLOOKUP($A47,Массив!$A$6:$BH$500,K$1,FALSE),"0")</f>
        <v>0</v>
      </c>
      <c r="L47" s="26">
        <f>IFERROR(VLOOKUP($A47,Массив!$A$6:$BH$500,L$1,FALSE),"0")</f>
        <v>0</v>
      </c>
      <c r="M47" s="26">
        <f>IFERROR(VLOOKUP($A47,Массив!$A$6:$BH$500,M$1,FALSE),"0")</f>
        <v>0</v>
      </c>
      <c r="N47" s="26">
        <f>IFERROR(VLOOKUP($A47,Массив!$A$6:$BH$500,N$1,FALSE),"0")</f>
        <v>0</v>
      </c>
      <c r="O47" s="26">
        <f>IFERROR(VLOOKUP($A47,Массив!$A$6:$BH$500,O$1,FALSE),"0")</f>
        <v>0</v>
      </c>
      <c r="P47" s="26">
        <f>IFERROR(VLOOKUP($A47,Массив!$A$6:$BH$500,P$1,FALSE),"0")</f>
        <v>0</v>
      </c>
      <c r="Q47" s="26">
        <f>IFERROR(VLOOKUP($A47,Массив!$A$6:$BH$500,Q$1,FALSE),"0")</f>
        <v>0</v>
      </c>
      <c r="R47" s="26">
        <f>IFERROR(VLOOKUP($A47,Массив!$A$6:$BH$500,R$1,FALSE),"0")</f>
        <v>0</v>
      </c>
      <c r="S47" s="43">
        <f>IFERROR(VLOOKUP($A47,Массив!$A$6:$BH$500,S$1,FALSE),"0")</f>
        <v>0</v>
      </c>
      <c r="T47" s="26">
        <f>IFERROR(VLOOKUP($A47,Массив!$A$6:$BH$500,T$1,FALSE),"0")</f>
        <v>0</v>
      </c>
      <c r="U47" s="92">
        <f t="shared" si="5"/>
        <v>0</v>
      </c>
      <c r="V47" s="92">
        <f t="shared" si="6"/>
        <v>0</v>
      </c>
      <c r="W47" s="85">
        <f t="shared" si="7"/>
        <v>0</v>
      </c>
      <c r="X47" s="61">
        <f t="shared" si="0"/>
        <v>0</v>
      </c>
      <c r="Y47" s="38">
        <f t="shared" si="1"/>
        <v>0</v>
      </c>
      <c r="Z47" s="63" t="str">
        <f t="shared" si="9"/>
        <v/>
      </c>
      <c r="AA47">
        <f t="shared" si="3"/>
        <v>1</v>
      </c>
    </row>
    <row r="48" spans="1:27" x14ac:dyDescent="0.3">
      <c r="A48" t="s">
        <v>813</v>
      </c>
      <c r="B48" t="s">
        <v>813</v>
      </c>
      <c r="D48" s="12" t="s">
        <v>85</v>
      </c>
      <c r="E48" s="49">
        <v>39</v>
      </c>
      <c r="F48" s="26">
        <f>IFERROR(VLOOKUP($A48,Массив!$A$6:$BH$500,F$1,FALSE),"0")</f>
        <v>0</v>
      </c>
      <c r="G48" s="26">
        <f>IFERROR(VLOOKUP($A48,Массив!$A$6:$BH$500,G$1,FALSE),"0")</f>
        <v>0</v>
      </c>
      <c r="H48" s="26">
        <f>IFERROR(VLOOKUP($A48,Массив!$A$6:$BH$500,H$1,FALSE),"0")</f>
        <v>0</v>
      </c>
      <c r="I48" s="26">
        <f>IFERROR(VLOOKUP($A48,Массив!$A$6:$BH$500,I$1,FALSE),"0")</f>
        <v>0</v>
      </c>
      <c r="J48" s="26">
        <f>IFERROR(VLOOKUP($A48,Массив!$A$6:$BH$500,J$1,FALSE),"0")</f>
        <v>0</v>
      </c>
      <c r="K48" s="26">
        <f>IFERROR(VLOOKUP($A48,Массив!$A$6:$BH$500,K$1,FALSE),"0")</f>
        <v>0</v>
      </c>
      <c r="L48" s="26">
        <f>IFERROR(VLOOKUP($A48,Массив!$A$6:$BH$500,L$1,FALSE),"0")</f>
        <v>0</v>
      </c>
      <c r="M48" s="26">
        <f>IFERROR(VLOOKUP($A48,Массив!$A$6:$BH$500,M$1,FALSE),"0")</f>
        <v>0</v>
      </c>
      <c r="N48" s="26">
        <f>IFERROR(VLOOKUP($A48,Массив!$A$6:$BH$500,N$1,FALSE),"0")</f>
        <v>0</v>
      </c>
      <c r="O48" s="26">
        <f>IFERROR(VLOOKUP($A48,Массив!$A$6:$BH$500,O$1,FALSE),"0")</f>
        <v>0</v>
      </c>
      <c r="P48" s="26">
        <f>IFERROR(VLOOKUP($A48,Массив!$A$6:$BH$500,P$1,FALSE),"0")</f>
        <v>0</v>
      </c>
      <c r="Q48" s="26">
        <f>IFERROR(VLOOKUP($A48,Массив!$A$6:$BH$500,Q$1,FALSE),"0")</f>
        <v>0</v>
      </c>
      <c r="R48" s="26">
        <f>IFERROR(VLOOKUP($A48,Массив!$A$6:$BH$500,R$1,FALSE),"0")</f>
        <v>0</v>
      </c>
      <c r="S48" s="43">
        <f>IFERROR(VLOOKUP($A48,Массив!$A$6:$BH$500,S$1,FALSE),"0")</f>
        <v>0</v>
      </c>
      <c r="T48" s="26">
        <f>IFERROR(VLOOKUP($A48,Массив!$A$6:$BH$500,T$1,FALSE),"0")</f>
        <v>0</v>
      </c>
      <c r="U48" s="92">
        <f t="shared" si="5"/>
        <v>0</v>
      </c>
      <c r="V48" s="92">
        <f t="shared" si="6"/>
        <v>0</v>
      </c>
      <c r="W48" s="85">
        <f t="shared" si="7"/>
        <v>0</v>
      </c>
      <c r="X48" s="61">
        <f t="shared" si="0"/>
        <v>0</v>
      </c>
      <c r="Y48" s="38">
        <f t="shared" si="1"/>
        <v>0</v>
      </c>
      <c r="Z48" s="63" t="str">
        <f t="shared" si="9"/>
        <v/>
      </c>
      <c r="AA48">
        <f t="shared" si="3"/>
        <v>1</v>
      </c>
    </row>
    <row r="49" spans="1:27" x14ac:dyDescent="0.3">
      <c r="A49" t="s">
        <v>814</v>
      </c>
      <c r="B49" t="s">
        <v>814</v>
      </c>
      <c r="D49" s="12" t="s">
        <v>167</v>
      </c>
      <c r="E49" s="49">
        <v>40</v>
      </c>
      <c r="F49" s="26">
        <f>IFERROR(VLOOKUP($A49,Массив!$A$6:$BH$500,F$1,FALSE),"0")</f>
        <v>4</v>
      </c>
      <c r="G49" s="26" t="str">
        <f>IFERROR(VLOOKUP($A49,Массив!$A$6:$BH$500,G$1,FALSE),"0")</f>
        <v>3,5</v>
      </c>
      <c r="H49" s="26">
        <f>IFERROR(VLOOKUP($A49,Массив!$A$6:$BH$500,H$1,FALSE),"0")</f>
        <v>4</v>
      </c>
      <c r="I49" s="26" t="str">
        <f>IFERROR(VLOOKUP($A49,Массив!$A$6:$BH$500,I$1,FALSE),"0")</f>
        <v>3,5</v>
      </c>
      <c r="J49" s="26">
        <f>IFERROR(VLOOKUP($A49,Массив!$A$6:$BH$500,J$1,FALSE),"0")</f>
        <v>0</v>
      </c>
      <c r="K49" s="26">
        <f>IFERROR(VLOOKUP($A49,Массив!$A$6:$BH$500,K$1,FALSE),"0")</f>
        <v>0</v>
      </c>
      <c r="L49" s="26">
        <f>IFERROR(VLOOKUP($A49,Массив!$A$6:$BH$500,L$1,FALSE),"0")</f>
        <v>4</v>
      </c>
      <c r="M49" s="26">
        <f>IFERROR(VLOOKUP($A49,Массив!$A$6:$BH$500,M$1,FALSE),"0")</f>
        <v>4</v>
      </c>
      <c r="N49" s="26">
        <f>IFERROR(VLOOKUP($A49,Массив!$A$6:$BH$500,N$1,FALSE),"0")</f>
        <v>0</v>
      </c>
      <c r="O49" s="26">
        <f>IFERROR(VLOOKUP($A49,Массив!$A$6:$BH$500,O$1,FALSE),"0")</f>
        <v>0</v>
      </c>
      <c r="P49" s="26">
        <f>IFERROR(VLOOKUP($A49,Массив!$A$6:$BH$500,P$1,FALSE),"0")</f>
        <v>0</v>
      </c>
      <c r="Q49" s="26">
        <f>IFERROR(VLOOKUP($A49,Массив!$A$6:$BH$500,Q$1,FALSE),"0")</f>
        <v>0</v>
      </c>
      <c r="R49" s="26">
        <f>IFERROR(VLOOKUP($A49,Массив!$A$6:$BH$500,R$1,FALSE),"0")</f>
        <v>4</v>
      </c>
      <c r="S49" s="43">
        <f>IFERROR(VLOOKUP($A49,Массив!$A$6:$BH$500,S$1,FALSE),"0")</f>
        <v>0</v>
      </c>
      <c r="T49" s="26">
        <f>IFERROR(VLOOKUP($A49,Массив!$A$6:$BH$500,T$1,FALSE),"0")</f>
        <v>0</v>
      </c>
      <c r="U49" s="92">
        <f t="shared" si="5"/>
        <v>0</v>
      </c>
      <c r="V49" s="92">
        <f t="shared" si="6"/>
        <v>0</v>
      </c>
      <c r="W49" s="85">
        <f t="shared" si="7"/>
        <v>0</v>
      </c>
      <c r="X49" s="61">
        <f t="shared" si="0"/>
        <v>0</v>
      </c>
      <c r="Y49" s="38">
        <f t="shared" si="1"/>
        <v>0</v>
      </c>
      <c r="Z49" s="63">
        <f t="shared" si="9"/>
        <v>0.875</v>
      </c>
      <c r="AA49">
        <f t="shared" si="3"/>
        <v>1</v>
      </c>
    </row>
    <row r="50" spans="1:27" x14ac:dyDescent="0.3">
      <c r="A50" t="s">
        <v>815</v>
      </c>
      <c r="B50" t="s">
        <v>815</v>
      </c>
      <c r="D50" s="12" t="s">
        <v>168</v>
      </c>
      <c r="E50" s="49">
        <v>41</v>
      </c>
      <c r="F50" s="26">
        <f>IFERROR(VLOOKUP($A50,Массив!$A$6:$BH$500,F$1,FALSE),"0")</f>
        <v>5</v>
      </c>
      <c r="G50" s="26">
        <f>IFERROR(VLOOKUP($A50,Массив!$A$6:$BH$500,G$1,FALSE),"0")</f>
        <v>5</v>
      </c>
      <c r="H50" s="26">
        <f>IFERROR(VLOOKUP($A50,Массив!$A$6:$BH$500,H$1,FALSE),"0")</f>
        <v>5</v>
      </c>
      <c r="I50" s="26">
        <f>IFERROR(VLOOKUP($A50,Массив!$A$6:$BH$500,I$1,FALSE),"0")</f>
        <v>5</v>
      </c>
      <c r="J50" s="26">
        <f>IFERROR(VLOOKUP($A50,Массив!$A$6:$BH$500,J$1,FALSE),"0")</f>
        <v>0</v>
      </c>
      <c r="K50" s="26">
        <f>IFERROR(VLOOKUP($A50,Массив!$A$6:$BH$500,K$1,FALSE),"0")</f>
        <v>0</v>
      </c>
      <c r="L50" s="26">
        <f>IFERROR(VLOOKUP($A50,Массив!$A$6:$BH$500,L$1,FALSE),"0")</f>
        <v>4</v>
      </c>
      <c r="M50" s="26">
        <f>IFERROR(VLOOKUP($A50,Массив!$A$6:$BH$500,M$1,FALSE),"0")</f>
        <v>4</v>
      </c>
      <c r="N50" s="26">
        <f>IFERROR(VLOOKUP($A50,Массив!$A$6:$BH$500,N$1,FALSE),"0")</f>
        <v>0</v>
      </c>
      <c r="O50" s="26">
        <f>IFERROR(VLOOKUP($A50,Массив!$A$6:$BH$500,O$1,FALSE),"0")</f>
        <v>0</v>
      </c>
      <c r="P50" s="26">
        <f>IFERROR(VLOOKUP($A50,Массив!$A$6:$BH$500,P$1,FALSE),"0")</f>
        <v>0</v>
      </c>
      <c r="Q50" s="26">
        <f>IFERROR(VLOOKUP($A50,Массив!$A$6:$BH$500,Q$1,FALSE),"0")</f>
        <v>0</v>
      </c>
      <c r="R50" s="26">
        <f>IFERROR(VLOOKUP($A50,Массив!$A$6:$BH$500,R$1,FALSE),"0")</f>
        <v>4</v>
      </c>
      <c r="S50" s="43">
        <f>IFERROR(VLOOKUP($A50,Массив!$A$6:$BH$500,S$1,FALSE),"0")</f>
        <v>0</v>
      </c>
      <c r="T50" s="26">
        <f>IFERROR(VLOOKUP($A50,Массив!$A$6:$BH$500,T$1,FALSE),"0")</f>
        <v>0</v>
      </c>
      <c r="U50" s="92">
        <f t="shared" si="5"/>
        <v>0</v>
      </c>
      <c r="V50" s="92">
        <f t="shared" si="6"/>
        <v>0</v>
      </c>
      <c r="W50" s="85">
        <f t="shared" si="7"/>
        <v>0</v>
      </c>
      <c r="X50" s="61">
        <f t="shared" si="0"/>
        <v>0</v>
      </c>
      <c r="Y50" s="38">
        <f t="shared" si="1"/>
        <v>0</v>
      </c>
      <c r="Z50" s="63">
        <f t="shared" si="9"/>
        <v>1.25</v>
      </c>
      <c r="AA50">
        <f t="shared" si="3"/>
        <v>1</v>
      </c>
    </row>
    <row r="51" spans="1:27" x14ac:dyDescent="0.3">
      <c r="A51" t="s">
        <v>816</v>
      </c>
      <c r="B51" t="s">
        <v>816</v>
      </c>
      <c r="D51" s="12" t="s">
        <v>86</v>
      </c>
      <c r="E51" s="49">
        <v>42</v>
      </c>
      <c r="F51" s="26">
        <f>IFERROR(VLOOKUP($A51,Массив!$A$6:$BH$500,F$1,FALSE),"0")</f>
        <v>0</v>
      </c>
      <c r="G51" s="26">
        <f>IFERROR(VLOOKUP($A51,Массив!$A$6:$BH$500,G$1,FALSE),"0")</f>
        <v>0</v>
      </c>
      <c r="H51" s="26">
        <f>IFERROR(VLOOKUP($A51,Массив!$A$6:$BH$500,H$1,FALSE),"0")</f>
        <v>0</v>
      </c>
      <c r="I51" s="26">
        <f>IFERROR(VLOOKUP($A51,Массив!$A$6:$BH$500,I$1,FALSE),"0")</f>
        <v>0</v>
      </c>
      <c r="J51" s="26">
        <f>IFERROR(VLOOKUP($A51,Массив!$A$6:$BH$500,J$1,FALSE),"0")</f>
        <v>0</v>
      </c>
      <c r="K51" s="26">
        <f>IFERROR(VLOOKUP($A51,Массив!$A$6:$BH$500,K$1,FALSE),"0")</f>
        <v>0</v>
      </c>
      <c r="L51" s="26">
        <f>IFERROR(VLOOKUP($A51,Массив!$A$6:$BH$500,L$1,FALSE),"0")</f>
        <v>0</v>
      </c>
      <c r="M51" s="26">
        <f>IFERROR(VLOOKUP($A51,Массив!$A$6:$BH$500,M$1,FALSE),"0")</f>
        <v>0</v>
      </c>
      <c r="N51" s="26">
        <f>IFERROR(VLOOKUP($A51,Массив!$A$6:$BH$500,N$1,FALSE),"0")</f>
        <v>0</v>
      </c>
      <c r="O51" s="26">
        <f>IFERROR(VLOOKUP($A51,Массив!$A$6:$BH$500,O$1,FALSE),"0")</f>
        <v>0</v>
      </c>
      <c r="P51" s="26">
        <f>IFERROR(VLOOKUP($A51,Массив!$A$6:$BH$500,P$1,FALSE),"0")</f>
        <v>0</v>
      </c>
      <c r="Q51" s="26">
        <f>IFERROR(VLOOKUP($A51,Массив!$A$6:$BH$500,Q$1,FALSE),"0")</f>
        <v>0</v>
      </c>
      <c r="R51" s="26">
        <f>IFERROR(VLOOKUP($A51,Массив!$A$6:$BH$500,R$1,FALSE),"0")</f>
        <v>0</v>
      </c>
      <c r="S51" s="43">
        <f>IFERROR(VLOOKUP($A51,Массив!$A$6:$BH$500,S$1,FALSE),"0")</f>
        <v>0</v>
      </c>
      <c r="T51" s="26">
        <f>IFERROR(VLOOKUP($A51,Массив!$A$6:$BH$500,T$1,FALSE),"0")</f>
        <v>0</v>
      </c>
      <c r="U51" s="92">
        <f t="shared" si="5"/>
        <v>0</v>
      </c>
      <c r="V51" s="92">
        <f t="shared" si="6"/>
        <v>0</v>
      </c>
      <c r="W51" s="85">
        <f t="shared" si="7"/>
        <v>0</v>
      </c>
      <c r="X51" s="61">
        <f t="shared" si="0"/>
        <v>0</v>
      </c>
      <c r="Y51" s="38">
        <f t="shared" si="1"/>
        <v>0</v>
      </c>
      <c r="Z51" s="63" t="str">
        <f t="shared" si="9"/>
        <v/>
      </c>
      <c r="AA51">
        <f t="shared" si="3"/>
        <v>1</v>
      </c>
    </row>
    <row r="52" spans="1:27" ht="24" x14ac:dyDescent="0.3">
      <c r="A52" t="s">
        <v>817</v>
      </c>
      <c r="B52" t="s">
        <v>817</v>
      </c>
      <c r="D52" s="12" t="s">
        <v>87</v>
      </c>
      <c r="E52" s="49">
        <v>43</v>
      </c>
      <c r="F52" s="26">
        <f>IFERROR(VLOOKUP($A52,Массив!$A$6:$BH$500,F$1,FALSE),"0")</f>
        <v>0</v>
      </c>
      <c r="G52" s="26">
        <f>IFERROR(VLOOKUP($A52,Массив!$A$6:$BH$500,G$1,FALSE),"0")</f>
        <v>0</v>
      </c>
      <c r="H52" s="26">
        <f>IFERROR(VLOOKUP($A52,Массив!$A$6:$BH$500,H$1,FALSE),"0")</f>
        <v>0</v>
      </c>
      <c r="I52" s="26">
        <f>IFERROR(VLOOKUP($A52,Массив!$A$6:$BH$500,I$1,FALSE),"0")</f>
        <v>0</v>
      </c>
      <c r="J52" s="26">
        <f>IFERROR(VLOOKUP($A52,Массив!$A$6:$BH$500,J$1,FALSE),"0")</f>
        <v>0</v>
      </c>
      <c r="K52" s="26">
        <f>IFERROR(VLOOKUP($A52,Массив!$A$6:$BH$500,K$1,FALSE),"0")</f>
        <v>0</v>
      </c>
      <c r="L52" s="26">
        <f>IFERROR(VLOOKUP($A52,Массив!$A$6:$BH$500,L$1,FALSE),"0")</f>
        <v>0</v>
      </c>
      <c r="M52" s="26">
        <f>IFERROR(VLOOKUP($A52,Массив!$A$6:$BH$500,M$1,FALSE),"0")</f>
        <v>0</v>
      </c>
      <c r="N52" s="26">
        <f>IFERROR(VLOOKUP($A52,Массив!$A$6:$BH$500,N$1,FALSE),"0")</f>
        <v>0</v>
      </c>
      <c r="O52" s="26">
        <f>IFERROR(VLOOKUP($A52,Массив!$A$6:$BH$500,O$1,FALSE),"0")</f>
        <v>0</v>
      </c>
      <c r="P52" s="26">
        <f>IFERROR(VLOOKUP($A52,Массив!$A$6:$BH$500,P$1,FALSE),"0")</f>
        <v>0</v>
      </c>
      <c r="Q52" s="26">
        <f>IFERROR(VLOOKUP($A52,Массив!$A$6:$BH$500,Q$1,FALSE),"0")</f>
        <v>0</v>
      </c>
      <c r="R52" s="26">
        <f>IFERROR(VLOOKUP($A52,Массив!$A$6:$BH$500,R$1,FALSE),"0")</f>
        <v>0</v>
      </c>
      <c r="S52" s="43">
        <f>IFERROR(VLOOKUP($A52,Массив!$A$6:$BH$500,S$1,FALSE),"0")</f>
        <v>0</v>
      </c>
      <c r="T52" s="26">
        <f>IFERROR(VLOOKUP($A52,Массив!$A$6:$BH$500,T$1,FALSE),"0")</f>
        <v>0</v>
      </c>
      <c r="U52" s="92">
        <f t="shared" si="5"/>
        <v>0</v>
      </c>
      <c r="V52" s="92">
        <f t="shared" si="6"/>
        <v>0</v>
      </c>
      <c r="W52" s="85">
        <f t="shared" si="7"/>
        <v>0</v>
      </c>
      <c r="X52" s="61">
        <f t="shared" si="0"/>
        <v>0</v>
      </c>
      <c r="Y52" s="38">
        <f t="shared" si="1"/>
        <v>0</v>
      </c>
      <c r="Z52" s="63" t="str">
        <f t="shared" si="9"/>
        <v/>
      </c>
      <c r="AA52">
        <f t="shared" si="3"/>
        <v>1</v>
      </c>
    </row>
    <row r="53" spans="1:27" x14ac:dyDescent="0.3">
      <c r="A53" t="s">
        <v>818</v>
      </c>
      <c r="B53" t="s">
        <v>818</v>
      </c>
      <c r="D53" s="12" t="s">
        <v>88</v>
      </c>
      <c r="E53" s="49">
        <v>44</v>
      </c>
      <c r="F53" s="26">
        <f>IFERROR(VLOOKUP($A53,Массив!$A$6:$BH$500,F$1,FALSE),"0")</f>
        <v>1</v>
      </c>
      <c r="G53" s="26">
        <f>IFERROR(VLOOKUP($A53,Массив!$A$6:$BH$500,G$1,FALSE),"0")</f>
        <v>0</v>
      </c>
      <c r="H53" s="26">
        <f>IFERROR(VLOOKUP($A53,Массив!$A$6:$BH$500,H$1,FALSE),"0")</f>
        <v>0</v>
      </c>
      <c r="I53" s="26">
        <f>IFERROR(VLOOKUP($A53,Массив!$A$6:$BH$500,I$1,FALSE),"0")</f>
        <v>0</v>
      </c>
      <c r="J53" s="26">
        <f>IFERROR(VLOOKUP($A53,Массив!$A$6:$BH$500,J$1,FALSE),"0")</f>
        <v>1</v>
      </c>
      <c r="K53" s="26">
        <f>IFERROR(VLOOKUP($A53,Массив!$A$6:$BH$500,K$1,FALSE),"0")</f>
        <v>0</v>
      </c>
      <c r="L53" s="26">
        <f>IFERROR(VLOOKUP($A53,Массив!$A$6:$BH$500,L$1,FALSE),"0")</f>
        <v>0</v>
      </c>
      <c r="M53" s="26">
        <f>IFERROR(VLOOKUP($A53,Массив!$A$6:$BH$500,M$1,FALSE),"0")</f>
        <v>0</v>
      </c>
      <c r="N53" s="26">
        <f>IFERROR(VLOOKUP($A53,Массив!$A$6:$BH$500,N$1,FALSE),"0")</f>
        <v>0</v>
      </c>
      <c r="O53" s="26">
        <f>IFERROR(VLOOKUP($A53,Массив!$A$6:$BH$500,O$1,FALSE),"0")</f>
        <v>0</v>
      </c>
      <c r="P53" s="26">
        <f>IFERROR(VLOOKUP($A53,Массив!$A$6:$BH$500,P$1,FALSE),"0")</f>
        <v>0</v>
      </c>
      <c r="Q53" s="26">
        <f>IFERROR(VLOOKUP($A53,Массив!$A$6:$BH$500,Q$1,FALSE),"0")</f>
        <v>0</v>
      </c>
      <c r="R53" s="26">
        <f>IFERROR(VLOOKUP($A53,Массив!$A$6:$BH$500,R$1,FALSE),"0")</f>
        <v>0</v>
      </c>
      <c r="S53" s="43">
        <f>IFERROR(VLOOKUP($A53,Массив!$A$6:$BH$500,S$1,FALSE),"0")</f>
        <v>0</v>
      </c>
      <c r="T53" s="26">
        <f>IFERROR(VLOOKUP($A53,Массив!$A$6:$BH$500,T$1,FALSE),"0")</f>
        <v>0</v>
      </c>
      <c r="U53" s="92">
        <f t="shared" si="5"/>
        <v>0</v>
      </c>
      <c r="V53" s="92">
        <f t="shared" si="6"/>
        <v>0</v>
      </c>
      <c r="W53" s="85">
        <f t="shared" si="7"/>
        <v>0</v>
      </c>
      <c r="X53" s="61">
        <f t="shared" si="0"/>
        <v>0</v>
      </c>
      <c r="Y53" s="38">
        <f t="shared" si="1"/>
        <v>0</v>
      </c>
      <c r="Z53" s="63" t="str">
        <f t="shared" si="9"/>
        <v/>
      </c>
      <c r="AA53">
        <f t="shared" si="3"/>
        <v>1</v>
      </c>
    </row>
    <row r="54" spans="1:27" x14ac:dyDescent="0.3">
      <c r="A54" t="s">
        <v>819</v>
      </c>
      <c r="B54" t="s">
        <v>819</v>
      </c>
      <c r="D54" s="12" t="s">
        <v>89</v>
      </c>
      <c r="E54" s="49">
        <v>45</v>
      </c>
      <c r="F54" s="26">
        <f>IFERROR(VLOOKUP($A54,Массив!$A$6:$BH$500,F$1,FALSE),"0")</f>
        <v>41</v>
      </c>
      <c r="G54" s="26" t="str">
        <f>IFERROR(VLOOKUP($A54,Массив!$A$6:$BH$500,G$1,FALSE),"0")</f>
        <v>39,75</v>
      </c>
      <c r="H54" s="26" t="str">
        <f>IFERROR(VLOOKUP($A54,Массив!$A$6:$BH$500,H$1,FALSE),"0")</f>
        <v>33,5</v>
      </c>
      <c r="I54" s="26" t="str">
        <f>IFERROR(VLOOKUP($A54,Массив!$A$6:$BH$500,I$1,FALSE),"0")</f>
        <v>32,25</v>
      </c>
      <c r="J54" s="26" t="str">
        <f>IFERROR(VLOOKUP($A54,Массив!$A$6:$BH$500,J$1,FALSE),"0")</f>
        <v>7,5</v>
      </c>
      <c r="K54" s="26" t="str">
        <f>IFERROR(VLOOKUP($A54,Массив!$A$6:$BH$500,K$1,FALSE),"0")</f>
        <v>7,5</v>
      </c>
      <c r="L54" s="26">
        <f>IFERROR(VLOOKUP($A54,Массив!$A$6:$BH$500,L$1,FALSE),"0")</f>
        <v>23</v>
      </c>
      <c r="M54" s="26">
        <f>IFERROR(VLOOKUP($A54,Массив!$A$6:$BH$500,M$1,FALSE),"0")</f>
        <v>21</v>
      </c>
      <c r="N54" s="26">
        <f>IFERROR(VLOOKUP($A54,Массив!$A$6:$BH$500,N$1,FALSE),"0")</f>
        <v>2</v>
      </c>
      <c r="O54" s="26">
        <f>IFERROR(VLOOKUP($A54,Массив!$A$6:$BH$500,O$1,FALSE),"0")</f>
        <v>1</v>
      </c>
      <c r="P54" s="26">
        <f>IFERROR(VLOOKUP($A54,Массив!$A$6:$BH$500,P$1,FALSE),"0")</f>
        <v>2</v>
      </c>
      <c r="Q54" s="26">
        <f>IFERROR(VLOOKUP($A54,Массив!$A$6:$BH$500,Q$1,FALSE),"0")</f>
        <v>0</v>
      </c>
      <c r="R54" s="26">
        <f>IFERROR(VLOOKUP($A54,Массив!$A$6:$BH$500,R$1,FALSE),"0")</f>
        <v>21</v>
      </c>
      <c r="S54" s="43">
        <f>IFERROR(VLOOKUP($A54,Массив!$A$6:$BH$500,S$1,FALSE),"0")</f>
        <v>2</v>
      </c>
      <c r="T54" s="26">
        <f>IFERROR(VLOOKUP($A54,Массив!$A$6:$BH$500,T$1,FALSE),"0")</f>
        <v>0</v>
      </c>
      <c r="U54" s="92">
        <f t="shared" si="5"/>
        <v>0</v>
      </c>
      <c r="V54" s="92">
        <f t="shared" si="6"/>
        <v>0</v>
      </c>
      <c r="W54" s="85">
        <f t="shared" si="7"/>
        <v>0</v>
      </c>
      <c r="X54" s="61">
        <f t="shared" si="0"/>
        <v>0</v>
      </c>
      <c r="Y54" s="38">
        <f t="shared" si="1"/>
        <v>0</v>
      </c>
      <c r="Z54" s="63">
        <f t="shared" si="9"/>
        <v>1.7282608695652173</v>
      </c>
      <c r="AA54">
        <f t="shared" si="3"/>
        <v>1</v>
      </c>
    </row>
    <row r="55" spans="1:27" x14ac:dyDescent="0.3">
      <c r="A55" t="s">
        <v>820</v>
      </c>
      <c r="B55" t="s">
        <v>820</v>
      </c>
      <c r="D55" s="12" t="s">
        <v>169</v>
      </c>
      <c r="E55" s="49">
        <v>46</v>
      </c>
      <c r="F55" s="26">
        <f>IFERROR(VLOOKUP($A55,Массив!$A$6:$BH$500,F$1,FALSE),"0")</f>
        <v>14</v>
      </c>
      <c r="G55" s="26">
        <f>IFERROR(VLOOKUP($A55,Массив!$A$6:$BH$500,G$1,FALSE),"0")</f>
        <v>13</v>
      </c>
      <c r="H55" s="26">
        <f>IFERROR(VLOOKUP($A55,Массив!$A$6:$BH$500,H$1,FALSE),"0")</f>
        <v>14</v>
      </c>
      <c r="I55" s="26">
        <f>IFERROR(VLOOKUP($A55,Массив!$A$6:$BH$500,I$1,FALSE),"0")</f>
        <v>13</v>
      </c>
      <c r="J55" s="26">
        <f>IFERROR(VLOOKUP($A55,Массив!$A$6:$BH$500,J$1,FALSE),"0")</f>
        <v>0</v>
      </c>
      <c r="K55" s="26">
        <f>IFERROR(VLOOKUP($A55,Массив!$A$6:$BH$500,K$1,FALSE),"0")</f>
        <v>0</v>
      </c>
      <c r="L55" s="26">
        <f>IFERROR(VLOOKUP($A55,Массив!$A$6:$BH$500,L$1,FALSE),"0")</f>
        <v>13</v>
      </c>
      <c r="M55" s="26">
        <f>IFERROR(VLOOKUP($A55,Массив!$A$6:$BH$500,M$1,FALSE),"0")</f>
        <v>13</v>
      </c>
      <c r="N55" s="26">
        <f>IFERROR(VLOOKUP($A55,Массив!$A$6:$BH$500,N$1,FALSE),"0")</f>
        <v>0</v>
      </c>
      <c r="O55" s="26">
        <f>IFERROR(VLOOKUP($A55,Массив!$A$6:$BH$500,O$1,FALSE),"0")</f>
        <v>0</v>
      </c>
      <c r="P55" s="26">
        <f>IFERROR(VLOOKUP($A55,Массив!$A$6:$BH$500,P$1,FALSE),"0")</f>
        <v>0</v>
      </c>
      <c r="Q55" s="26">
        <f>IFERROR(VLOOKUP($A55,Массив!$A$6:$BH$500,Q$1,FALSE),"0")</f>
        <v>0</v>
      </c>
      <c r="R55" s="26">
        <f>IFERROR(VLOOKUP($A55,Массив!$A$6:$BH$500,R$1,FALSE),"0")</f>
        <v>12</v>
      </c>
      <c r="S55" s="43">
        <f>IFERROR(VLOOKUP($A55,Массив!$A$6:$BH$500,S$1,FALSE),"0")</f>
        <v>1</v>
      </c>
      <c r="T55" s="26">
        <f>IFERROR(VLOOKUP($A55,Массив!$A$6:$BH$500,T$1,FALSE),"0")</f>
        <v>0</v>
      </c>
      <c r="U55" s="92">
        <f t="shared" si="5"/>
        <v>0</v>
      </c>
      <c r="V55" s="92">
        <f t="shared" si="6"/>
        <v>0</v>
      </c>
      <c r="W55" s="85">
        <f t="shared" si="7"/>
        <v>0</v>
      </c>
      <c r="X55" s="61">
        <f t="shared" si="0"/>
        <v>0</v>
      </c>
      <c r="Y55" s="38">
        <f t="shared" si="1"/>
        <v>0</v>
      </c>
      <c r="Z55" s="63">
        <f t="shared" si="9"/>
        <v>1</v>
      </c>
      <c r="AA55">
        <f t="shared" si="3"/>
        <v>1</v>
      </c>
    </row>
    <row r="56" spans="1:27" ht="60" x14ac:dyDescent="0.3">
      <c r="A56" t="s">
        <v>821</v>
      </c>
      <c r="B56" t="s">
        <v>821</v>
      </c>
      <c r="D56" s="12" t="s">
        <v>170</v>
      </c>
      <c r="E56" s="49">
        <v>47</v>
      </c>
      <c r="F56" s="26">
        <f>IFERROR(VLOOKUP($A56,Массив!$A$6:$BH$500,F$1,FALSE),"0")</f>
        <v>0</v>
      </c>
      <c r="G56" s="26">
        <f>IFERROR(VLOOKUP($A56,Массив!$A$6:$BH$500,G$1,FALSE),"0")</f>
        <v>0</v>
      </c>
      <c r="H56" s="26">
        <f>IFERROR(VLOOKUP($A56,Массив!$A$6:$BH$500,H$1,FALSE),"0")</f>
        <v>0</v>
      </c>
      <c r="I56" s="26">
        <f>IFERROR(VLOOKUP($A56,Массив!$A$6:$BH$500,I$1,FALSE),"0")</f>
        <v>0</v>
      </c>
      <c r="J56" s="32">
        <f>IFERROR(VLOOKUP($A56,Массив!$A$6:$BH$500,J$1,FALSE),"0")</f>
        <v>0</v>
      </c>
      <c r="K56" s="32">
        <f>IFERROR(VLOOKUP($A56,Массив!$A$6:$BH$500,K$1,FALSE),"0")</f>
        <v>0</v>
      </c>
      <c r="L56" s="26">
        <f>IFERROR(VLOOKUP($A56,Массив!$A$6:$BH$500,L$1,FALSE),"0")</f>
        <v>0</v>
      </c>
      <c r="M56" s="26">
        <f>IFERROR(VLOOKUP($A56,Массив!$A$6:$BH$500,M$1,FALSE),"0")</f>
        <v>0</v>
      </c>
      <c r="N56" s="32">
        <f>IFERROR(VLOOKUP($A56,Массив!$A$6:$BH$500,N$1,FALSE),"0")</f>
        <v>0</v>
      </c>
      <c r="O56" s="26">
        <f>IFERROR(VLOOKUP($A56,Массив!$A$6:$BH$500,O$1,FALSE),"0")</f>
        <v>0</v>
      </c>
      <c r="P56" s="26">
        <f>IFERROR(VLOOKUP($A56,Массив!$A$6:$BH$500,P$1,FALSE),"0")</f>
        <v>0</v>
      </c>
      <c r="Q56" s="26">
        <f>IFERROR(VLOOKUP($A56,Массив!$A$6:$BH$500,Q$1,FALSE),"0")</f>
        <v>0</v>
      </c>
      <c r="R56" s="26">
        <f>IFERROR(VLOOKUP($A56,Массив!$A$6:$BH$500,R$1,FALSE),"0")</f>
        <v>0</v>
      </c>
      <c r="S56" s="43">
        <f>IFERROR(VLOOKUP($A56,Массив!$A$6:$BH$500,S$1,FALSE),"0")</f>
        <v>0</v>
      </c>
      <c r="T56" s="26">
        <f>IFERROR(VLOOKUP($A56,Массив!$A$6:$BH$500,T$1,FALSE),"0")</f>
        <v>0</v>
      </c>
      <c r="U56" s="101">
        <f t="shared" si="5"/>
        <v>0</v>
      </c>
      <c r="V56" s="101">
        <f t="shared" si="6"/>
        <v>0</v>
      </c>
      <c r="W56" s="102">
        <f t="shared" si="7"/>
        <v>0</v>
      </c>
      <c r="X56" s="61">
        <f t="shared" si="0"/>
        <v>0</v>
      </c>
      <c r="Y56" s="38">
        <f t="shared" si="1"/>
        <v>0</v>
      </c>
      <c r="Z56" s="63" t="str">
        <f t="shared" si="9"/>
        <v/>
      </c>
      <c r="AA56">
        <f t="shared" si="3"/>
        <v>1</v>
      </c>
    </row>
    <row r="57" spans="1:27" ht="24" x14ac:dyDescent="0.3">
      <c r="A57" t="s">
        <v>822</v>
      </c>
      <c r="B57" t="s">
        <v>822</v>
      </c>
      <c r="D57" s="6" t="s">
        <v>171</v>
      </c>
      <c r="E57" s="49">
        <v>48</v>
      </c>
      <c r="F57" s="26">
        <f>IFERROR(VLOOKUP($A57,Массив!$A$6:$BH$500,F$1,FALSE),"0")</f>
        <v>0</v>
      </c>
      <c r="G57" s="26">
        <f>IFERROR(VLOOKUP($A57,Массив!$A$6:$BH$500,G$1,FALSE),"0")</f>
        <v>0</v>
      </c>
      <c r="H57" s="26">
        <f>IFERROR(VLOOKUP($A57,Массив!$A$6:$BH$500,H$1,FALSE),"0")</f>
        <v>0</v>
      </c>
      <c r="I57" s="26">
        <f>IFERROR(VLOOKUP($A57,Массив!$A$6:$BH$500,I$1,FALSE),"0")</f>
        <v>0</v>
      </c>
      <c r="J57" s="32">
        <f>IFERROR(VLOOKUP($A57,Массив!$A$6:$BH$500,J$1,FALSE),"0")</f>
        <v>0</v>
      </c>
      <c r="K57" s="32">
        <f>IFERROR(VLOOKUP($A57,Массив!$A$6:$BH$500,K$1,FALSE),"0")</f>
        <v>0</v>
      </c>
      <c r="L57" s="26">
        <f>IFERROR(VLOOKUP($A57,Массив!$A$6:$BH$500,L$1,FALSE),"0")</f>
        <v>0</v>
      </c>
      <c r="M57" s="26">
        <f>IFERROR(VLOOKUP($A57,Массив!$A$6:$BH$500,M$1,FALSE),"0")</f>
        <v>0</v>
      </c>
      <c r="N57" s="32">
        <f>IFERROR(VLOOKUP($A57,Массив!$A$6:$BH$500,N$1,FALSE),"0")</f>
        <v>0</v>
      </c>
      <c r="O57" s="26">
        <f>IFERROR(VLOOKUP($A57,Массив!$A$6:$BH$500,O$1,FALSE),"0")</f>
        <v>0</v>
      </c>
      <c r="P57" s="26">
        <f>IFERROR(VLOOKUP($A57,Массив!$A$6:$BH$500,P$1,FALSE),"0")</f>
        <v>0</v>
      </c>
      <c r="Q57" s="26">
        <f>IFERROR(VLOOKUP($A57,Массив!$A$6:$BH$500,Q$1,FALSE),"0")</f>
        <v>0</v>
      </c>
      <c r="R57" s="26">
        <f>IFERROR(VLOOKUP($A57,Массив!$A$6:$BH$500,R$1,FALSE),"0")</f>
        <v>0</v>
      </c>
      <c r="S57" s="43">
        <f>IFERROR(VLOOKUP($A57,Массив!$A$6:$BH$500,S$1,FALSE),"0")</f>
        <v>0</v>
      </c>
      <c r="T57" s="26">
        <f>IFERROR(VLOOKUP($A57,Массив!$A$6:$BH$500,T$1,FALSE),"0")</f>
        <v>0</v>
      </c>
      <c r="U57" s="101">
        <f t="shared" si="5"/>
        <v>0</v>
      </c>
      <c r="V57" s="101">
        <f t="shared" si="6"/>
        <v>0</v>
      </c>
      <c r="W57" s="102">
        <f t="shared" si="7"/>
        <v>0</v>
      </c>
      <c r="X57" s="61">
        <f t="shared" si="0"/>
        <v>0</v>
      </c>
      <c r="Y57" s="38">
        <f t="shared" si="1"/>
        <v>0</v>
      </c>
      <c r="Z57" s="63" t="str">
        <f t="shared" si="9"/>
        <v/>
      </c>
      <c r="AA57">
        <f t="shared" si="3"/>
        <v>1</v>
      </c>
    </row>
    <row r="58" spans="1:27" x14ac:dyDescent="0.3">
      <c r="D58" s="50" t="s">
        <v>756</v>
      </c>
      <c r="E58" s="34"/>
      <c r="F58" s="37">
        <f>F55-F56-F57</f>
        <v>14</v>
      </c>
      <c r="G58" s="37">
        <f t="shared" ref="G58:T58" si="10">G55-G56-G57</f>
        <v>13</v>
      </c>
      <c r="H58" s="37">
        <f t="shared" si="10"/>
        <v>14</v>
      </c>
      <c r="I58" s="37">
        <f t="shared" si="10"/>
        <v>13</v>
      </c>
      <c r="J58" s="58">
        <f t="shared" si="10"/>
        <v>0</v>
      </c>
      <c r="K58" s="58">
        <f t="shared" si="10"/>
        <v>0</v>
      </c>
      <c r="L58" s="58">
        <f t="shared" si="10"/>
        <v>13</v>
      </c>
      <c r="M58" s="58">
        <f t="shared" si="10"/>
        <v>13</v>
      </c>
      <c r="N58" s="58">
        <f t="shared" si="10"/>
        <v>0</v>
      </c>
      <c r="O58" s="35">
        <f t="shared" si="10"/>
        <v>0</v>
      </c>
      <c r="P58" s="35">
        <f t="shared" si="10"/>
        <v>0</v>
      </c>
      <c r="Q58" s="35">
        <f t="shared" si="10"/>
        <v>0</v>
      </c>
      <c r="R58" s="35">
        <f t="shared" si="10"/>
        <v>12</v>
      </c>
      <c r="S58" s="86">
        <f t="shared" si="10"/>
        <v>1</v>
      </c>
      <c r="T58" s="35">
        <f t="shared" si="10"/>
        <v>0</v>
      </c>
      <c r="U58" s="58">
        <f>F58-H58-J58</f>
        <v>0</v>
      </c>
      <c r="V58" s="58">
        <f>G58-I58-K58</f>
        <v>0</v>
      </c>
      <c r="W58" s="35">
        <f>L58-M58-N58</f>
        <v>0</v>
      </c>
      <c r="X58" s="61">
        <f t="shared" si="0"/>
        <v>0</v>
      </c>
      <c r="Y58" s="38">
        <f t="shared" si="1"/>
        <v>0</v>
      </c>
      <c r="Z58" s="63">
        <f t="shared" si="9"/>
        <v>1</v>
      </c>
      <c r="AA58">
        <f t="shared" si="3"/>
        <v>1</v>
      </c>
    </row>
    <row r="59" spans="1:27" ht="36" x14ac:dyDescent="0.3">
      <c r="A59" t="s">
        <v>823</v>
      </c>
      <c r="B59" t="s">
        <v>823</v>
      </c>
      <c r="D59" s="12" t="s">
        <v>172</v>
      </c>
      <c r="E59" s="49">
        <v>49</v>
      </c>
      <c r="F59" s="26">
        <f>IFERROR(VLOOKUP($A59,Массив!$A$6:$BH$500,F$1,FALSE),"0")</f>
        <v>0</v>
      </c>
      <c r="G59" s="26">
        <f>IFERROR(VLOOKUP($A59,Массив!$A$6:$BH$500,G$1,FALSE),"0")</f>
        <v>0</v>
      </c>
      <c r="H59" s="26">
        <f>IFERROR(VLOOKUP($A59,Массив!$A$6:$BH$500,H$1,FALSE),"0")</f>
        <v>0</v>
      </c>
      <c r="I59" s="26">
        <f>IFERROR(VLOOKUP($A59,Массив!$A$6:$BH$500,I$1,FALSE),"0")</f>
        <v>0</v>
      </c>
      <c r="J59" s="26">
        <f>IFERROR(VLOOKUP($A59,Массив!$A$6:$BH$500,J$1,FALSE),"0")</f>
        <v>0</v>
      </c>
      <c r="K59" s="26">
        <f>IFERROR(VLOOKUP($A59,Массив!$A$6:$BH$500,K$1,FALSE),"0")</f>
        <v>0</v>
      </c>
      <c r="L59" s="26">
        <f>IFERROR(VLOOKUP($A59,Массив!$A$6:$BH$500,L$1,FALSE),"0")</f>
        <v>0</v>
      </c>
      <c r="M59" s="26">
        <f>IFERROR(VLOOKUP($A59,Массив!$A$6:$BH$500,M$1,FALSE),"0")</f>
        <v>0</v>
      </c>
      <c r="N59" s="26">
        <f>IFERROR(VLOOKUP($A59,Массив!$A$6:$BH$500,N$1,FALSE),"0")</f>
        <v>0</v>
      </c>
      <c r="O59" s="26">
        <f>IFERROR(VLOOKUP($A59,Массив!$A$6:$BH$500,O$1,FALSE),"0")</f>
        <v>0</v>
      </c>
      <c r="P59" s="26">
        <f>IFERROR(VLOOKUP($A59,Массив!$A$6:$BH$500,P$1,FALSE),"0")</f>
        <v>0</v>
      </c>
      <c r="Q59" s="26">
        <f>IFERROR(VLOOKUP($A59,Массив!$A$6:$BH$500,Q$1,FALSE),"0")</f>
        <v>0</v>
      </c>
      <c r="R59" s="26">
        <f>IFERROR(VLOOKUP($A59,Массив!$A$6:$BH$500,R$1,FALSE),"0")</f>
        <v>0</v>
      </c>
      <c r="S59" s="43">
        <f>IFERROR(VLOOKUP($A59,Массив!$A$6:$BH$500,S$1,FALSE),"0")</f>
        <v>0</v>
      </c>
      <c r="T59" s="26">
        <f>IFERROR(VLOOKUP($A59,Массив!$A$6:$BH$500,T$1,FALSE),"0")</f>
        <v>0</v>
      </c>
      <c r="U59" s="92">
        <f t="shared" si="5"/>
        <v>0</v>
      </c>
      <c r="V59" s="92">
        <f t="shared" si="6"/>
        <v>0</v>
      </c>
      <c r="W59" s="85">
        <f t="shared" si="7"/>
        <v>0</v>
      </c>
      <c r="X59" s="61">
        <f t="shared" si="0"/>
        <v>0</v>
      </c>
      <c r="Y59" s="38">
        <f t="shared" si="1"/>
        <v>0</v>
      </c>
      <c r="Z59" s="63" t="str">
        <f t="shared" si="9"/>
        <v/>
      </c>
      <c r="AA59">
        <f t="shared" si="3"/>
        <v>1</v>
      </c>
    </row>
    <row r="60" spans="1:27" ht="24" x14ac:dyDescent="0.3">
      <c r="A60" t="s">
        <v>824</v>
      </c>
      <c r="B60" t="s">
        <v>824</v>
      </c>
      <c r="D60" s="12" t="s">
        <v>90</v>
      </c>
      <c r="E60" s="49">
        <v>50</v>
      </c>
      <c r="F60" s="26" t="str">
        <f>IFERROR(VLOOKUP($A60,Массив!$A$6:$BH$500,F$1,FALSE),"0")</f>
        <v>1,25</v>
      </c>
      <c r="G60" s="26">
        <f>IFERROR(VLOOKUP($A60,Массив!$A$6:$BH$500,G$1,FALSE),"0")</f>
        <v>0</v>
      </c>
      <c r="H60" s="26" t="str">
        <f>IFERROR(VLOOKUP($A60,Массив!$A$6:$BH$500,H$1,FALSE),"0")</f>
        <v>1,25</v>
      </c>
      <c r="I60" s="26">
        <f>IFERROR(VLOOKUP($A60,Массив!$A$6:$BH$500,I$1,FALSE),"0")</f>
        <v>0</v>
      </c>
      <c r="J60" s="26">
        <f>IFERROR(VLOOKUP($A60,Массив!$A$6:$BH$500,J$1,FALSE),"0")</f>
        <v>0</v>
      </c>
      <c r="K60" s="26">
        <f>IFERROR(VLOOKUP($A60,Массив!$A$6:$BH$500,K$1,FALSE),"0")</f>
        <v>0</v>
      </c>
      <c r="L60" s="26">
        <f>IFERROR(VLOOKUP($A60,Массив!$A$6:$BH$500,L$1,FALSE),"0")</f>
        <v>0</v>
      </c>
      <c r="M60" s="26">
        <f>IFERROR(VLOOKUP($A60,Массив!$A$6:$BH$500,M$1,FALSE),"0")</f>
        <v>0</v>
      </c>
      <c r="N60" s="26">
        <f>IFERROR(VLOOKUP($A60,Массив!$A$6:$BH$500,N$1,FALSE),"0")</f>
        <v>0</v>
      </c>
      <c r="O60" s="26">
        <f>IFERROR(VLOOKUP($A60,Массив!$A$6:$BH$500,O$1,FALSE),"0")</f>
        <v>0</v>
      </c>
      <c r="P60" s="26">
        <f>IFERROR(VLOOKUP($A60,Массив!$A$6:$BH$500,P$1,FALSE),"0")</f>
        <v>0</v>
      </c>
      <c r="Q60" s="26">
        <f>IFERROR(VLOOKUP($A60,Массив!$A$6:$BH$500,Q$1,FALSE),"0")</f>
        <v>0</v>
      </c>
      <c r="R60" s="26">
        <f>IFERROR(VLOOKUP($A60,Массив!$A$6:$BH$500,R$1,FALSE),"0")</f>
        <v>0</v>
      </c>
      <c r="S60" s="43">
        <f>IFERROR(VLOOKUP($A60,Массив!$A$6:$BH$500,S$1,FALSE),"0")</f>
        <v>0</v>
      </c>
      <c r="T60" s="26">
        <f>IFERROR(VLOOKUP($A60,Массив!$A$6:$BH$500,T$1,FALSE),"0")</f>
        <v>0</v>
      </c>
      <c r="U60" s="92">
        <f t="shared" si="5"/>
        <v>0</v>
      </c>
      <c r="V60" s="92">
        <f t="shared" si="6"/>
        <v>0</v>
      </c>
      <c r="W60" s="85">
        <f t="shared" si="7"/>
        <v>0</v>
      </c>
      <c r="X60" s="61">
        <f t="shared" si="0"/>
        <v>0</v>
      </c>
      <c r="Y60" s="38">
        <f t="shared" si="1"/>
        <v>0</v>
      </c>
      <c r="Z60" s="63" t="str">
        <f t="shared" si="9"/>
        <v/>
      </c>
      <c r="AA60">
        <f t="shared" si="3"/>
        <v>1</v>
      </c>
    </row>
    <row r="61" spans="1:27" ht="24" x14ac:dyDescent="0.3">
      <c r="A61" t="s">
        <v>825</v>
      </c>
      <c r="B61" t="s">
        <v>825</v>
      </c>
      <c r="D61" s="12" t="s">
        <v>173</v>
      </c>
      <c r="E61" s="49">
        <v>51</v>
      </c>
      <c r="F61" s="26">
        <f>IFERROR(VLOOKUP($A61,Массив!$A$6:$BH$500,F$1,FALSE),"0")</f>
        <v>0</v>
      </c>
      <c r="G61" s="26">
        <f>IFERROR(VLOOKUP($A61,Массив!$A$6:$BH$500,G$1,FALSE),"0")</f>
        <v>0</v>
      </c>
      <c r="H61" s="26">
        <f>IFERROR(VLOOKUP($A61,Массив!$A$6:$BH$500,H$1,FALSE),"0")</f>
        <v>0</v>
      </c>
      <c r="I61" s="26">
        <f>IFERROR(VLOOKUP($A61,Массив!$A$6:$BH$500,I$1,FALSE),"0")</f>
        <v>0</v>
      </c>
      <c r="J61" s="26">
        <f>IFERROR(VLOOKUP($A61,Массив!$A$6:$BH$500,J$1,FALSE),"0")</f>
        <v>0</v>
      </c>
      <c r="K61" s="26">
        <f>IFERROR(VLOOKUP($A61,Массив!$A$6:$BH$500,K$1,FALSE),"0")</f>
        <v>0</v>
      </c>
      <c r="L61" s="26">
        <f>IFERROR(VLOOKUP($A61,Массив!$A$6:$BH$500,L$1,FALSE),"0")</f>
        <v>0</v>
      </c>
      <c r="M61" s="26">
        <f>IFERROR(VLOOKUP($A61,Массив!$A$6:$BH$500,M$1,FALSE),"0")</f>
        <v>0</v>
      </c>
      <c r="N61" s="26">
        <f>IFERROR(VLOOKUP($A61,Массив!$A$6:$BH$500,N$1,FALSE),"0")</f>
        <v>0</v>
      </c>
      <c r="O61" s="26">
        <f>IFERROR(VLOOKUP($A61,Массив!$A$6:$BH$500,O$1,FALSE),"0")</f>
        <v>0</v>
      </c>
      <c r="P61" s="26">
        <f>IFERROR(VLOOKUP($A61,Массив!$A$6:$BH$500,P$1,FALSE),"0")</f>
        <v>0</v>
      </c>
      <c r="Q61" s="26">
        <f>IFERROR(VLOOKUP($A61,Массив!$A$6:$BH$500,Q$1,FALSE),"0")</f>
        <v>0</v>
      </c>
      <c r="R61" s="26">
        <f>IFERROR(VLOOKUP($A61,Массив!$A$6:$BH$500,R$1,FALSE),"0")</f>
        <v>0</v>
      </c>
      <c r="S61" s="43">
        <f>IFERROR(VLOOKUP($A61,Массив!$A$6:$BH$500,S$1,FALSE),"0")</f>
        <v>0</v>
      </c>
      <c r="T61" s="26">
        <f>IFERROR(VLOOKUP($A61,Массив!$A$6:$BH$500,T$1,FALSE),"0")</f>
        <v>0</v>
      </c>
      <c r="U61" s="92">
        <f t="shared" si="5"/>
        <v>0</v>
      </c>
      <c r="V61" s="92">
        <f t="shared" si="6"/>
        <v>0</v>
      </c>
      <c r="W61" s="85">
        <f t="shared" si="7"/>
        <v>0</v>
      </c>
      <c r="X61" s="61">
        <f t="shared" si="0"/>
        <v>0</v>
      </c>
      <c r="Y61" s="38">
        <f t="shared" si="1"/>
        <v>0</v>
      </c>
      <c r="Z61" s="63" t="str">
        <f t="shared" si="9"/>
        <v/>
      </c>
      <c r="AA61">
        <f t="shared" si="3"/>
        <v>1</v>
      </c>
    </row>
    <row r="62" spans="1:27" x14ac:dyDescent="0.3">
      <c r="A62" t="s">
        <v>826</v>
      </c>
      <c r="B62" t="s">
        <v>826</v>
      </c>
      <c r="D62" s="12" t="s">
        <v>91</v>
      </c>
      <c r="E62" s="49">
        <v>52</v>
      </c>
      <c r="F62" s="26">
        <f>IFERROR(VLOOKUP($A62,Массив!$A$6:$BH$500,F$1,FALSE),"0")</f>
        <v>0</v>
      </c>
      <c r="G62" s="26">
        <f>IFERROR(VLOOKUP($A62,Массив!$A$6:$BH$500,G$1,FALSE),"0")</f>
        <v>0</v>
      </c>
      <c r="H62" s="26">
        <f>IFERROR(VLOOKUP($A62,Массив!$A$6:$BH$500,H$1,FALSE),"0")</f>
        <v>0</v>
      </c>
      <c r="I62" s="26">
        <f>IFERROR(VLOOKUP($A62,Массив!$A$6:$BH$500,I$1,FALSE),"0")</f>
        <v>0</v>
      </c>
      <c r="J62" s="26">
        <f>IFERROR(VLOOKUP($A62,Массив!$A$6:$BH$500,J$1,FALSE),"0")</f>
        <v>0</v>
      </c>
      <c r="K62" s="26">
        <f>IFERROR(VLOOKUP($A62,Массив!$A$6:$BH$500,K$1,FALSE),"0")</f>
        <v>0</v>
      </c>
      <c r="L62" s="26">
        <f>IFERROR(VLOOKUP($A62,Массив!$A$6:$BH$500,L$1,FALSE),"0")</f>
        <v>0</v>
      </c>
      <c r="M62" s="26">
        <f>IFERROR(VLOOKUP($A62,Массив!$A$6:$BH$500,M$1,FALSE),"0")</f>
        <v>0</v>
      </c>
      <c r="N62" s="26">
        <f>IFERROR(VLOOKUP($A62,Массив!$A$6:$BH$500,N$1,FALSE),"0")</f>
        <v>0</v>
      </c>
      <c r="O62" s="26">
        <f>IFERROR(VLOOKUP($A62,Массив!$A$6:$BH$500,O$1,FALSE),"0")</f>
        <v>0</v>
      </c>
      <c r="P62" s="26">
        <f>IFERROR(VLOOKUP($A62,Массив!$A$6:$BH$500,P$1,FALSE),"0")</f>
        <v>0</v>
      </c>
      <c r="Q62" s="26">
        <f>IFERROR(VLOOKUP($A62,Массив!$A$6:$BH$500,Q$1,FALSE),"0")</f>
        <v>0</v>
      </c>
      <c r="R62" s="26">
        <f>IFERROR(VLOOKUP($A62,Массив!$A$6:$BH$500,R$1,FALSE),"0")</f>
        <v>0</v>
      </c>
      <c r="S62" s="43">
        <f>IFERROR(VLOOKUP($A62,Массив!$A$6:$BH$500,S$1,FALSE),"0")</f>
        <v>0</v>
      </c>
      <c r="T62" s="26">
        <f>IFERROR(VLOOKUP($A62,Массив!$A$6:$BH$500,T$1,FALSE),"0")</f>
        <v>0</v>
      </c>
      <c r="U62" s="92">
        <f t="shared" si="5"/>
        <v>0</v>
      </c>
      <c r="V62" s="92">
        <f t="shared" si="6"/>
        <v>0</v>
      </c>
      <c r="W62" s="85">
        <f t="shared" si="7"/>
        <v>0</v>
      </c>
      <c r="X62" s="61">
        <f t="shared" si="0"/>
        <v>0</v>
      </c>
      <c r="Y62" s="38">
        <f t="shared" si="1"/>
        <v>0</v>
      </c>
      <c r="Z62" s="63" t="str">
        <f t="shared" si="9"/>
        <v/>
      </c>
      <c r="AA62">
        <f t="shared" si="3"/>
        <v>1</v>
      </c>
    </row>
    <row r="63" spans="1:27" x14ac:dyDescent="0.3">
      <c r="A63" t="s">
        <v>827</v>
      </c>
      <c r="B63" t="s">
        <v>827</v>
      </c>
      <c r="D63" s="12" t="s">
        <v>92</v>
      </c>
      <c r="E63" s="49">
        <v>53</v>
      </c>
      <c r="F63" s="26">
        <f>IFERROR(VLOOKUP($A63,Массив!$A$6:$BH$500,F$1,FALSE),"0")</f>
        <v>1</v>
      </c>
      <c r="G63" s="26">
        <f>IFERROR(VLOOKUP($A63,Массив!$A$6:$BH$500,G$1,FALSE),"0")</f>
        <v>0</v>
      </c>
      <c r="H63" s="26">
        <f>IFERROR(VLOOKUP($A63,Массив!$A$6:$BH$500,H$1,FALSE),"0")</f>
        <v>1</v>
      </c>
      <c r="I63" s="26">
        <f>IFERROR(VLOOKUP($A63,Массив!$A$6:$BH$500,I$1,FALSE),"0")</f>
        <v>0</v>
      </c>
      <c r="J63" s="26">
        <f>IFERROR(VLOOKUP($A63,Массив!$A$6:$BH$500,J$1,FALSE),"0")</f>
        <v>0</v>
      </c>
      <c r="K63" s="26">
        <f>IFERROR(VLOOKUP($A63,Массив!$A$6:$BH$500,K$1,FALSE),"0")</f>
        <v>0</v>
      </c>
      <c r="L63" s="26">
        <f>IFERROR(VLOOKUP($A63,Массив!$A$6:$BH$500,L$1,FALSE),"0")</f>
        <v>0</v>
      </c>
      <c r="M63" s="26">
        <f>IFERROR(VLOOKUP($A63,Массив!$A$6:$BH$500,M$1,FALSE),"0")</f>
        <v>0</v>
      </c>
      <c r="N63" s="26">
        <f>IFERROR(VLOOKUP($A63,Массив!$A$6:$BH$500,N$1,FALSE),"0")</f>
        <v>0</v>
      </c>
      <c r="O63" s="26">
        <f>IFERROR(VLOOKUP($A63,Массив!$A$6:$BH$500,O$1,FALSE),"0")</f>
        <v>0</v>
      </c>
      <c r="P63" s="26">
        <f>IFERROR(VLOOKUP($A63,Массив!$A$6:$BH$500,P$1,FALSE),"0")</f>
        <v>0</v>
      </c>
      <c r="Q63" s="26">
        <f>IFERROR(VLOOKUP($A63,Массив!$A$6:$BH$500,Q$1,FALSE),"0")</f>
        <v>0</v>
      </c>
      <c r="R63" s="26">
        <f>IFERROR(VLOOKUP($A63,Массив!$A$6:$BH$500,R$1,FALSE),"0")</f>
        <v>0</v>
      </c>
      <c r="S63" s="43">
        <f>IFERROR(VLOOKUP($A63,Массив!$A$6:$BH$500,S$1,FALSE),"0")</f>
        <v>0</v>
      </c>
      <c r="T63" s="26">
        <f>IFERROR(VLOOKUP($A63,Массив!$A$6:$BH$500,T$1,FALSE),"0")</f>
        <v>0</v>
      </c>
      <c r="U63" s="92">
        <f t="shared" si="5"/>
        <v>0</v>
      </c>
      <c r="V63" s="92">
        <f t="shared" si="6"/>
        <v>0</v>
      </c>
      <c r="W63" s="85">
        <f t="shared" si="7"/>
        <v>0</v>
      </c>
      <c r="X63" s="61">
        <f t="shared" si="0"/>
        <v>0</v>
      </c>
      <c r="Y63" s="38">
        <f t="shared" si="1"/>
        <v>0</v>
      </c>
      <c r="Z63" s="63" t="str">
        <f t="shared" si="9"/>
        <v/>
      </c>
      <c r="AA63">
        <f t="shared" si="3"/>
        <v>1</v>
      </c>
    </row>
    <row r="64" spans="1:27" ht="24" x14ac:dyDescent="0.3">
      <c r="A64" t="s">
        <v>828</v>
      </c>
      <c r="B64" t="s">
        <v>828</v>
      </c>
      <c r="D64" s="12" t="s">
        <v>174</v>
      </c>
      <c r="E64" s="49">
        <v>54</v>
      </c>
      <c r="F64" s="26">
        <f>IFERROR(VLOOKUP($A64,Массив!$A$6:$BH$500,F$1,FALSE),"0")</f>
        <v>0</v>
      </c>
      <c r="G64" s="26">
        <f>IFERROR(VLOOKUP($A64,Массив!$A$6:$BH$500,G$1,FALSE),"0")</f>
        <v>0</v>
      </c>
      <c r="H64" s="26">
        <f>IFERROR(VLOOKUP($A64,Массив!$A$6:$BH$500,H$1,FALSE),"0")</f>
        <v>0</v>
      </c>
      <c r="I64" s="26">
        <f>IFERROR(VLOOKUP($A64,Массив!$A$6:$BH$500,I$1,FALSE),"0")</f>
        <v>0</v>
      </c>
      <c r="J64" s="26">
        <f>IFERROR(VLOOKUP($A64,Массив!$A$6:$BH$500,J$1,FALSE),"0")</f>
        <v>0</v>
      </c>
      <c r="K64" s="26">
        <f>IFERROR(VLOOKUP($A64,Массив!$A$6:$BH$500,K$1,FALSE),"0")</f>
        <v>0</v>
      </c>
      <c r="L64" s="26">
        <f>IFERROR(VLOOKUP($A64,Массив!$A$6:$BH$500,L$1,FALSE),"0")</f>
        <v>0</v>
      </c>
      <c r="M64" s="26">
        <f>IFERROR(VLOOKUP($A64,Массив!$A$6:$BH$500,M$1,FALSE),"0")</f>
        <v>0</v>
      </c>
      <c r="N64" s="26">
        <f>IFERROR(VLOOKUP($A64,Массив!$A$6:$BH$500,N$1,FALSE),"0")</f>
        <v>0</v>
      </c>
      <c r="O64" s="26">
        <f>IFERROR(VLOOKUP($A64,Массив!$A$6:$BH$500,O$1,FALSE),"0")</f>
        <v>0</v>
      </c>
      <c r="P64" s="26">
        <f>IFERROR(VLOOKUP($A64,Массив!$A$6:$BH$500,P$1,FALSE),"0")</f>
        <v>0</v>
      </c>
      <c r="Q64" s="26">
        <f>IFERROR(VLOOKUP($A64,Массив!$A$6:$BH$500,Q$1,FALSE),"0")</f>
        <v>0</v>
      </c>
      <c r="R64" s="26">
        <f>IFERROR(VLOOKUP($A64,Массив!$A$6:$BH$500,R$1,FALSE),"0")</f>
        <v>0</v>
      </c>
      <c r="S64" s="43">
        <f>IFERROR(VLOOKUP($A64,Массив!$A$6:$BH$500,S$1,FALSE),"0")</f>
        <v>0</v>
      </c>
      <c r="T64" s="26">
        <f>IFERROR(VLOOKUP($A64,Массив!$A$6:$BH$500,T$1,FALSE),"0")</f>
        <v>0</v>
      </c>
      <c r="U64" s="92">
        <f t="shared" si="5"/>
        <v>0</v>
      </c>
      <c r="V64" s="92">
        <f t="shared" si="6"/>
        <v>0</v>
      </c>
      <c r="W64" s="85">
        <f t="shared" si="7"/>
        <v>0</v>
      </c>
      <c r="X64" s="61">
        <f t="shared" si="0"/>
        <v>0</v>
      </c>
      <c r="Y64" s="38">
        <f t="shared" si="1"/>
        <v>0</v>
      </c>
      <c r="Z64" s="63" t="str">
        <f t="shared" si="9"/>
        <v/>
      </c>
      <c r="AA64">
        <f t="shared" si="3"/>
        <v>1</v>
      </c>
    </row>
    <row r="65" spans="1:27" ht="24" x14ac:dyDescent="0.3">
      <c r="A65" t="s">
        <v>829</v>
      </c>
      <c r="B65" t="s">
        <v>829</v>
      </c>
      <c r="D65" s="12" t="s">
        <v>93</v>
      </c>
      <c r="E65" s="49">
        <v>55</v>
      </c>
      <c r="F65" s="26" t="str">
        <f>IFERROR(VLOOKUP($A65,Массив!$A$6:$BH$500,F$1,FALSE),"0")</f>
        <v>0,5</v>
      </c>
      <c r="G65" s="26" t="str">
        <f>IFERROR(VLOOKUP($A65,Массив!$A$6:$BH$500,G$1,FALSE),"0")</f>
        <v>0,5</v>
      </c>
      <c r="H65" s="26" t="str">
        <f>IFERROR(VLOOKUP($A65,Массив!$A$6:$BH$500,H$1,FALSE),"0")</f>
        <v>0,5</v>
      </c>
      <c r="I65" s="26" t="str">
        <f>IFERROR(VLOOKUP($A65,Массив!$A$6:$BH$500,I$1,FALSE),"0")</f>
        <v>0,5</v>
      </c>
      <c r="J65" s="26">
        <f>IFERROR(VLOOKUP($A65,Массив!$A$6:$BH$500,J$1,FALSE),"0")</f>
        <v>0</v>
      </c>
      <c r="K65" s="26">
        <f>IFERROR(VLOOKUP($A65,Массив!$A$6:$BH$500,K$1,FALSE),"0")</f>
        <v>0</v>
      </c>
      <c r="L65" s="26">
        <f>IFERROR(VLOOKUP($A65,Массив!$A$6:$BH$500,L$1,FALSE),"0")</f>
        <v>0</v>
      </c>
      <c r="M65" s="26">
        <f>IFERROR(VLOOKUP($A65,Массив!$A$6:$BH$500,M$1,FALSE),"0")</f>
        <v>0</v>
      </c>
      <c r="N65" s="26">
        <f>IFERROR(VLOOKUP($A65,Массив!$A$6:$BH$500,N$1,FALSE),"0")</f>
        <v>0</v>
      </c>
      <c r="O65" s="26">
        <f>IFERROR(VLOOKUP($A65,Массив!$A$6:$BH$500,O$1,FALSE),"0")</f>
        <v>0</v>
      </c>
      <c r="P65" s="26">
        <f>IFERROR(VLOOKUP($A65,Массив!$A$6:$BH$500,P$1,FALSE),"0")</f>
        <v>0</v>
      </c>
      <c r="Q65" s="26">
        <f>IFERROR(VLOOKUP($A65,Массив!$A$6:$BH$500,Q$1,FALSE),"0")</f>
        <v>0</v>
      </c>
      <c r="R65" s="26">
        <f>IFERROR(VLOOKUP($A65,Массив!$A$6:$BH$500,R$1,FALSE),"0")</f>
        <v>0</v>
      </c>
      <c r="S65" s="43">
        <f>IFERROR(VLOOKUP($A65,Массив!$A$6:$BH$500,S$1,FALSE),"0")</f>
        <v>0</v>
      </c>
      <c r="T65" s="26">
        <f>IFERROR(VLOOKUP($A65,Массив!$A$6:$BH$500,T$1,FALSE),"0")</f>
        <v>0</v>
      </c>
      <c r="U65" s="92">
        <f t="shared" si="5"/>
        <v>0</v>
      </c>
      <c r="V65" s="92">
        <f t="shared" si="6"/>
        <v>0</v>
      </c>
      <c r="W65" s="85">
        <f t="shared" si="7"/>
        <v>0</v>
      </c>
      <c r="X65" s="61">
        <f t="shared" si="0"/>
        <v>0</v>
      </c>
      <c r="Y65" s="38">
        <f t="shared" si="1"/>
        <v>0</v>
      </c>
      <c r="Z65" s="63" t="str">
        <f t="shared" si="9"/>
        <v/>
      </c>
      <c r="AA65">
        <f t="shared" si="3"/>
        <v>1</v>
      </c>
    </row>
    <row r="66" spans="1:27" ht="24" x14ac:dyDescent="0.3">
      <c r="A66" t="s">
        <v>830</v>
      </c>
      <c r="B66" t="s">
        <v>830</v>
      </c>
      <c r="D66" s="12" t="s">
        <v>175</v>
      </c>
      <c r="E66" s="49">
        <v>56</v>
      </c>
      <c r="F66" s="26">
        <f>IFERROR(VLOOKUP($A66,Массив!$A$6:$BH$500,F$1,FALSE),"0")</f>
        <v>0</v>
      </c>
      <c r="G66" s="26">
        <f>IFERROR(VLOOKUP($A66,Массив!$A$6:$BH$500,G$1,FALSE),"0")</f>
        <v>0</v>
      </c>
      <c r="H66" s="26">
        <f>IFERROR(VLOOKUP($A66,Массив!$A$6:$BH$500,H$1,FALSE),"0")</f>
        <v>0</v>
      </c>
      <c r="I66" s="26">
        <f>IFERROR(VLOOKUP($A66,Массив!$A$6:$BH$500,I$1,FALSE),"0")</f>
        <v>0</v>
      </c>
      <c r="J66" s="26">
        <f>IFERROR(VLOOKUP($A66,Массив!$A$6:$BH$500,J$1,FALSE),"0")</f>
        <v>0</v>
      </c>
      <c r="K66" s="26">
        <f>IFERROR(VLOOKUP($A66,Массив!$A$6:$BH$500,K$1,FALSE),"0")</f>
        <v>0</v>
      </c>
      <c r="L66" s="26">
        <f>IFERROR(VLOOKUP($A66,Массив!$A$6:$BH$500,L$1,FALSE),"0")</f>
        <v>0</v>
      </c>
      <c r="M66" s="26">
        <f>IFERROR(VLOOKUP($A66,Массив!$A$6:$BH$500,M$1,FALSE),"0")</f>
        <v>0</v>
      </c>
      <c r="N66" s="26">
        <f>IFERROR(VLOOKUP($A66,Массив!$A$6:$BH$500,N$1,FALSE),"0")</f>
        <v>0</v>
      </c>
      <c r="O66" s="26">
        <f>IFERROR(VLOOKUP($A66,Массив!$A$6:$BH$500,O$1,FALSE),"0")</f>
        <v>0</v>
      </c>
      <c r="P66" s="26">
        <f>IFERROR(VLOOKUP($A66,Массив!$A$6:$BH$500,P$1,FALSE),"0")</f>
        <v>0</v>
      </c>
      <c r="Q66" s="26">
        <f>IFERROR(VLOOKUP($A66,Массив!$A$6:$BH$500,Q$1,FALSE),"0")</f>
        <v>0</v>
      </c>
      <c r="R66" s="26">
        <f>IFERROR(VLOOKUP($A66,Массив!$A$6:$BH$500,R$1,FALSE),"0")</f>
        <v>0</v>
      </c>
      <c r="S66" s="43">
        <f>IFERROR(VLOOKUP($A66,Массив!$A$6:$BH$500,S$1,FALSE),"0")</f>
        <v>0</v>
      </c>
      <c r="T66" s="26">
        <f>IFERROR(VLOOKUP($A66,Массив!$A$6:$BH$500,T$1,FALSE),"0")</f>
        <v>0</v>
      </c>
      <c r="U66" s="92">
        <f t="shared" si="5"/>
        <v>0</v>
      </c>
      <c r="V66" s="92">
        <f t="shared" si="6"/>
        <v>0</v>
      </c>
      <c r="W66" s="85">
        <f t="shared" si="7"/>
        <v>0</v>
      </c>
      <c r="X66" s="61">
        <f t="shared" si="0"/>
        <v>0</v>
      </c>
      <c r="Y66" s="38">
        <f t="shared" si="1"/>
        <v>0</v>
      </c>
      <c r="Z66" s="63" t="str">
        <f t="shared" si="9"/>
        <v/>
      </c>
      <c r="AA66">
        <f t="shared" si="3"/>
        <v>1</v>
      </c>
    </row>
    <row r="67" spans="1:27" ht="24" x14ac:dyDescent="0.3">
      <c r="A67" t="s">
        <v>831</v>
      </c>
      <c r="B67" t="s">
        <v>831</v>
      </c>
      <c r="D67" s="12" t="s">
        <v>176</v>
      </c>
      <c r="E67" s="49">
        <v>57</v>
      </c>
      <c r="F67" s="26">
        <f>IFERROR(VLOOKUP($A67,Массив!$A$6:$BH$500,F$1,FALSE),"0")</f>
        <v>1</v>
      </c>
      <c r="G67" s="26">
        <f>IFERROR(VLOOKUP($A67,Массив!$A$6:$BH$500,G$1,FALSE),"0")</f>
        <v>0</v>
      </c>
      <c r="H67" s="26">
        <f>IFERROR(VLOOKUP($A67,Массив!$A$6:$BH$500,H$1,FALSE),"0")</f>
        <v>1</v>
      </c>
      <c r="I67" s="26">
        <f>IFERROR(VLOOKUP($A67,Массив!$A$6:$BH$500,I$1,FALSE),"0")</f>
        <v>0</v>
      </c>
      <c r="J67" s="26">
        <f>IFERROR(VLOOKUP($A67,Массив!$A$6:$BH$500,J$1,FALSE),"0")</f>
        <v>0</v>
      </c>
      <c r="K67" s="26">
        <f>IFERROR(VLOOKUP($A67,Массив!$A$6:$BH$500,K$1,FALSE),"0")</f>
        <v>0</v>
      </c>
      <c r="L67" s="26">
        <f>IFERROR(VLOOKUP($A67,Массив!$A$6:$BH$500,L$1,FALSE),"0")</f>
        <v>0</v>
      </c>
      <c r="M67" s="26">
        <f>IFERROR(VLOOKUP($A67,Массив!$A$6:$BH$500,M$1,FALSE),"0")</f>
        <v>0</v>
      </c>
      <c r="N67" s="26">
        <f>IFERROR(VLOOKUP($A67,Массив!$A$6:$BH$500,N$1,FALSE),"0")</f>
        <v>0</v>
      </c>
      <c r="O67" s="26">
        <f>IFERROR(VLOOKUP($A67,Массив!$A$6:$BH$500,O$1,FALSE),"0")</f>
        <v>0</v>
      </c>
      <c r="P67" s="26">
        <f>IFERROR(VLOOKUP($A67,Массив!$A$6:$BH$500,P$1,FALSE),"0")</f>
        <v>0</v>
      </c>
      <c r="Q67" s="26">
        <f>IFERROR(VLOOKUP($A67,Массив!$A$6:$BH$500,Q$1,FALSE),"0")</f>
        <v>0</v>
      </c>
      <c r="R67" s="26">
        <f>IFERROR(VLOOKUP($A67,Массив!$A$6:$BH$500,R$1,FALSE),"0")</f>
        <v>0</v>
      </c>
      <c r="S67" s="43">
        <f>IFERROR(VLOOKUP($A67,Массив!$A$6:$BH$500,S$1,FALSE),"0")</f>
        <v>0</v>
      </c>
      <c r="T67" s="26">
        <f>IFERROR(VLOOKUP($A67,Массив!$A$6:$BH$500,T$1,FALSE),"0")</f>
        <v>0</v>
      </c>
      <c r="U67" s="92">
        <f t="shared" si="5"/>
        <v>0</v>
      </c>
      <c r="V67" s="92">
        <f t="shared" si="6"/>
        <v>0</v>
      </c>
      <c r="W67" s="85">
        <f t="shared" si="7"/>
        <v>0</v>
      </c>
      <c r="X67" s="61">
        <f t="shared" si="0"/>
        <v>0</v>
      </c>
      <c r="Y67" s="38">
        <f t="shared" si="1"/>
        <v>0</v>
      </c>
      <c r="Z67" s="63" t="str">
        <f t="shared" si="9"/>
        <v/>
      </c>
      <c r="AA67">
        <f t="shared" si="3"/>
        <v>1</v>
      </c>
    </row>
    <row r="68" spans="1:27" ht="24" x14ac:dyDescent="0.3">
      <c r="A68" t="s">
        <v>832</v>
      </c>
      <c r="B68" t="s">
        <v>832</v>
      </c>
      <c r="D68" s="12" t="s">
        <v>177</v>
      </c>
      <c r="E68" s="49">
        <v>58</v>
      </c>
      <c r="F68" s="26">
        <f>IFERROR(VLOOKUP($A68,Массив!$A$6:$BH$500,F$1,FALSE),"0")</f>
        <v>0</v>
      </c>
      <c r="G68" s="26">
        <f>IFERROR(VLOOKUP($A68,Массив!$A$6:$BH$500,G$1,FALSE),"0")</f>
        <v>0</v>
      </c>
      <c r="H68" s="26">
        <f>IFERROR(VLOOKUP($A68,Массив!$A$6:$BH$500,H$1,FALSE),"0")</f>
        <v>0</v>
      </c>
      <c r="I68" s="26">
        <f>IFERROR(VLOOKUP($A68,Массив!$A$6:$BH$500,I$1,FALSE),"0")</f>
        <v>0</v>
      </c>
      <c r="J68" s="26">
        <f>IFERROR(VLOOKUP($A68,Массив!$A$6:$BH$500,J$1,FALSE),"0")</f>
        <v>0</v>
      </c>
      <c r="K68" s="26">
        <f>IFERROR(VLOOKUP($A68,Массив!$A$6:$BH$500,K$1,FALSE),"0")</f>
        <v>0</v>
      </c>
      <c r="L68" s="26">
        <f>IFERROR(VLOOKUP($A68,Массив!$A$6:$BH$500,L$1,FALSE),"0")</f>
        <v>0</v>
      </c>
      <c r="M68" s="26">
        <f>IFERROR(VLOOKUP($A68,Массив!$A$6:$BH$500,M$1,FALSE),"0")</f>
        <v>0</v>
      </c>
      <c r="N68" s="26">
        <f>IFERROR(VLOOKUP($A68,Массив!$A$6:$BH$500,N$1,FALSE),"0")</f>
        <v>0</v>
      </c>
      <c r="O68" s="26">
        <f>IFERROR(VLOOKUP($A68,Массив!$A$6:$BH$500,O$1,FALSE),"0")</f>
        <v>0</v>
      </c>
      <c r="P68" s="26">
        <f>IFERROR(VLOOKUP($A68,Массив!$A$6:$BH$500,P$1,FALSE),"0")</f>
        <v>0</v>
      </c>
      <c r="Q68" s="26">
        <f>IFERROR(VLOOKUP($A68,Массив!$A$6:$BH$500,Q$1,FALSE),"0")</f>
        <v>0</v>
      </c>
      <c r="R68" s="26">
        <f>IFERROR(VLOOKUP($A68,Массив!$A$6:$BH$500,R$1,FALSE),"0")</f>
        <v>0</v>
      </c>
      <c r="S68" s="43">
        <f>IFERROR(VLOOKUP($A68,Массив!$A$6:$BH$500,S$1,FALSE),"0")</f>
        <v>0</v>
      </c>
      <c r="T68" s="26">
        <f>IFERROR(VLOOKUP($A68,Массив!$A$6:$BH$500,T$1,FALSE),"0")</f>
        <v>0</v>
      </c>
      <c r="U68" s="92">
        <f t="shared" si="5"/>
        <v>0</v>
      </c>
      <c r="V68" s="92">
        <f t="shared" si="6"/>
        <v>0</v>
      </c>
      <c r="W68" s="85">
        <f t="shared" si="7"/>
        <v>0</v>
      </c>
      <c r="X68" s="61">
        <f t="shared" si="0"/>
        <v>0</v>
      </c>
      <c r="Y68" s="38">
        <f t="shared" si="1"/>
        <v>0</v>
      </c>
      <c r="Z68" s="63" t="str">
        <f t="shared" si="9"/>
        <v/>
      </c>
      <c r="AA68">
        <f t="shared" si="3"/>
        <v>1</v>
      </c>
    </row>
    <row r="69" spans="1:27" ht="24" x14ac:dyDescent="0.3">
      <c r="A69" t="s">
        <v>833</v>
      </c>
      <c r="B69" t="s">
        <v>833</v>
      </c>
      <c r="D69" s="12" t="s">
        <v>178</v>
      </c>
      <c r="E69" s="49">
        <v>59</v>
      </c>
      <c r="F69" s="26">
        <f>IFERROR(VLOOKUP($A69,Массив!$A$6:$BH$500,F$1,FALSE),"0")</f>
        <v>0</v>
      </c>
      <c r="G69" s="26">
        <f>IFERROR(VLOOKUP($A69,Массив!$A$6:$BH$500,G$1,FALSE),"0")</f>
        <v>0</v>
      </c>
      <c r="H69" s="26">
        <f>IFERROR(VLOOKUP($A69,Массив!$A$6:$BH$500,H$1,FALSE),"0")</f>
        <v>0</v>
      </c>
      <c r="I69" s="26">
        <f>IFERROR(VLOOKUP($A69,Массив!$A$6:$BH$500,I$1,FALSE),"0")</f>
        <v>0</v>
      </c>
      <c r="J69" s="26">
        <f>IFERROR(VLOOKUP($A69,Массив!$A$6:$BH$500,J$1,FALSE),"0")</f>
        <v>0</v>
      </c>
      <c r="K69" s="26">
        <f>IFERROR(VLOOKUP($A69,Массив!$A$6:$BH$500,K$1,FALSE),"0")</f>
        <v>0</v>
      </c>
      <c r="L69" s="26">
        <f>IFERROR(VLOOKUP($A69,Массив!$A$6:$BH$500,L$1,FALSE),"0")</f>
        <v>0</v>
      </c>
      <c r="M69" s="26">
        <f>IFERROR(VLOOKUP($A69,Массив!$A$6:$BH$500,M$1,FALSE),"0")</f>
        <v>0</v>
      </c>
      <c r="N69" s="26">
        <f>IFERROR(VLOOKUP($A69,Массив!$A$6:$BH$500,N$1,FALSE),"0")</f>
        <v>0</v>
      </c>
      <c r="O69" s="26">
        <f>IFERROR(VLOOKUP($A69,Массив!$A$6:$BH$500,O$1,FALSE),"0")</f>
        <v>0</v>
      </c>
      <c r="P69" s="26">
        <f>IFERROR(VLOOKUP($A69,Массив!$A$6:$BH$500,P$1,FALSE),"0")</f>
        <v>0</v>
      </c>
      <c r="Q69" s="26">
        <f>IFERROR(VLOOKUP($A69,Массив!$A$6:$BH$500,Q$1,FALSE),"0")</f>
        <v>0</v>
      </c>
      <c r="R69" s="26">
        <f>IFERROR(VLOOKUP($A69,Массив!$A$6:$BH$500,R$1,FALSE),"0")</f>
        <v>0</v>
      </c>
      <c r="S69" s="43">
        <f>IFERROR(VLOOKUP($A69,Массив!$A$6:$BH$500,S$1,FALSE),"0")</f>
        <v>0</v>
      </c>
      <c r="T69" s="26">
        <f>IFERROR(VLOOKUP($A69,Массив!$A$6:$BH$500,T$1,FALSE),"0")</f>
        <v>0</v>
      </c>
      <c r="U69" s="92">
        <f t="shared" si="5"/>
        <v>0</v>
      </c>
      <c r="V69" s="92">
        <f t="shared" si="6"/>
        <v>0</v>
      </c>
      <c r="W69" s="85">
        <f t="shared" si="7"/>
        <v>0</v>
      </c>
      <c r="X69" s="61">
        <f t="shared" si="0"/>
        <v>0</v>
      </c>
      <c r="Y69" s="38">
        <f t="shared" si="1"/>
        <v>0</v>
      </c>
      <c r="Z69" s="63" t="str">
        <f t="shared" si="9"/>
        <v/>
      </c>
      <c r="AA69">
        <f t="shared" si="3"/>
        <v>1</v>
      </c>
    </row>
    <row r="70" spans="1:27" x14ac:dyDescent="0.3">
      <c r="A70" t="s">
        <v>834</v>
      </c>
      <c r="B70" t="s">
        <v>834</v>
      </c>
      <c r="D70" s="12" t="s">
        <v>94</v>
      </c>
      <c r="E70" s="49">
        <v>60</v>
      </c>
      <c r="F70" s="26" t="str">
        <f>IFERROR(VLOOKUP($A70,Массив!$A$6:$BH$500,F$1,FALSE),"0")</f>
        <v>1,75</v>
      </c>
      <c r="G70" s="26" t="str">
        <f>IFERROR(VLOOKUP($A70,Массив!$A$6:$BH$500,G$1,FALSE),"0")</f>
        <v>0,5</v>
      </c>
      <c r="H70" s="26" t="str">
        <f>IFERROR(VLOOKUP($A70,Массив!$A$6:$BH$500,H$1,FALSE),"0")</f>
        <v>1,25</v>
      </c>
      <c r="I70" s="26">
        <f>IFERROR(VLOOKUP($A70,Массив!$A$6:$BH$500,I$1,FALSE),"0")</f>
        <v>0</v>
      </c>
      <c r="J70" s="26" t="str">
        <f>IFERROR(VLOOKUP($A70,Массив!$A$6:$BH$500,J$1,FALSE),"0")</f>
        <v>0,5</v>
      </c>
      <c r="K70" s="26" t="str">
        <f>IFERROR(VLOOKUP($A70,Массив!$A$6:$BH$500,K$1,FALSE),"0")</f>
        <v>0,5</v>
      </c>
      <c r="L70" s="26">
        <f>IFERROR(VLOOKUP($A70,Массив!$A$6:$BH$500,L$1,FALSE),"0")</f>
        <v>0</v>
      </c>
      <c r="M70" s="26">
        <f>IFERROR(VLOOKUP($A70,Массив!$A$6:$BH$500,M$1,FALSE),"0")</f>
        <v>0</v>
      </c>
      <c r="N70" s="26">
        <f>IFERROR(VLOOKUP($A70,Массив!$A$6:$BH$500,N$1,FALSE),"0")</f>
        <v>0</v>
      </c>
      <c r="O70" s="26">
        <f>IFERROR(VLOOKUP($A70,Массив!$A$6:$BH$500,O$1,FALSE),"0")</f>
        <v>0</v>
      </c>
      <c r="P70" s="26">
        <f>IFERROR(VLOOKUP($A70,Массив!$A$6:$BH$500,P$1,FALSE),"0")</f>
        <v>0</v>
      </c>
      <c r="Q70" s="26">
        <f>IFERROR(VLOOKUP($A70,Массив!$A$6:$BH$500,Q$1,FALSE),"0")</f>
        <v>0</v>
      </c>
      <c r="R70" s="26">
        <f>IFERROR(VLOOKUP($A70,Массив!$A$6:$BH$500,R$1,FALSE),"0")</f>
        <v>0</v>
      </c>
      <c r="S70" s="43">
        <f>IFERROR(VLOOKUP($A70,Массив!$A$6:$BH$500,S$1,FALSE),"0")</f>
        <v>0</v>
      </c>
      <c r="T70" s="26">
        <f>IFERROR(VLOOKUP($A70,Массив!$A$6:$BH$500,T$1,FALSE),"0")</f>
        <v>0</v>
      </c>
      <c r="U70" s="92">
        <f t="shared" si="5"/>
        <v>0</v>
      </c>
      <c r="V70" s="92">
        <f t="shared" si="6"/>
        <v>0</v>
      </c>
      <c r="W70" s="85">
        <f t="shared" si="7"/>
        <v>0</v>
      </c>
      <c r="X70" s="61">
        <f t="shared" si="0"/>
        <v>0</v>
      </c>
      <c r="Y70" s="38">
        <f t="shared" si="1"/>
        <v>0</v>
      </c>
      <c r="Z70" s="63" t="str">
        <f t="shared" si="9"/>
        <v/>
      </c>
      <c r="AA70">
        <f t="shared" si="3"/>
        <v>1</v>
      </c>
    </row>
    <row r="71" spans="1:27" ht="24" x14ac:dyDescent="0.3">
      <c r="A71" t="s">
        <v>835</v>
      </c>
      <c r="B71" t="s">
        <v>835</v>
      </c>
      <c r="D71" s="12" t="s">
        <v>179</v>
      </c>
      <c r="E71" s="49">
        <v>61</v>
      </c>
      <c r="F71" s="26">
        <f>IFERROR(VLOOKUP($A71,Массив!$A$6:$BH$500,F$1,FALSE),"0")</f>
        <v>0</v>
      </c>
      <c r="G71" s="26">
        <f>IFERROR(VLOOKUP($A71,Массив!$A$6:$BH$500,G$1,FALSE),"0")</f>
        <v>0</v>
      </c>
      <c r="H71" s="26">
        <f>IFERROR(VLOOKUP($A71,Массив!$A$6:$BH$500,H$1,FALSE),"0")</f>
        <v>0</v>
      </c>
      <c r="I71" s="26">
        <f>IFERROR(VLOOKUP($A71,Массив!$A$6:$BH$500,I$1,FALSE),"0")</f>
        <v>0</v>
      </c>
      <c r="J71" s="26">
        <f>IFERROR(VLOOKUP($A71,Массив!$A$6:$BH$500,J$1,FALSE),"0")</f>
        <v>0</v>
      </c>
      <c r="K71" s="26">
        <f>IFERROR(VLOOKUP($A71,Массив!$A$6:$BH$500,K$1,FALSE),"0")</f>
        <v>0</v>
      </c>
      <c r="L71" s="26">
        <f>IFERROR(VLOOKUP($A71,Массив!$A$6:$BH$500,L$1,FALSE),"0")</f>
        <v>0</v>
      </c>
      <c r="M71" s="26">
        <f>IFERROR(VLOOKUP($A71,Массив!$A$6:$BH$500,M$1,FALSE),"0")</f>
        <v>0</v>
      </c>
      <c r="N71" s="26">
        <f>IFERROR(VLOOKUP($A71,Массив!$A$6:$BH$500,N$1,FALSE),"0")</f>
        <v>0</v>
      </c>
      <c r="O71" s="26">
        <f>IFERROR(VLOOKUP($A71,Массив!$A$6:$BH$500,O$1,FALSE),"0")</f>
        <v>0</v>
      </c>
      <c r="P71" s="26">
        <f>IFERROR(VLOOKUP($A71,Массив!$A$6:$BH$500,P$1,FALSE),"0")</f>
        <v>0</v>
      </c>
      <c r="Q71" s="26">
        <f>IFERROR(VLOOKUP($A71,Массив!$A$6:$BH$500,Q$1,FALSE),"0")</f>
        <v>0</v>
      </c>
      <c r="R71" s="26">
        <f>IFERROR(VLOOKUP($A71,Массив!$A$6:$BH$500,R$1,FALSE),"0")</f>
        <v>0</v>
      </c>
      <c r="S71" s="104">
        <f>IFERROR(VLOOKUP($A71,Массив!$A$6:$BH$500,S$1,FALSE),"0")</f>
        <v>0</v>
      </c>
      <c r="T71" s="26">
        <f>IFERROR(VLOOKUP($A71,Массив!$A$6:$BH$500,T$1,FALSE),"0")</f>
        <v>0</v>
      </c>
      <c r="U71" s="92">
        <f t="shared" si="5"/>
        <v>0</v>
      </c>
      <c r="V71" s="92">
        <f t="shared" si="6"/>
        <v>0</v>
      </c>
      <c r="W71" s="85">
        <f t="shared" si="7"/>
        <v>0</v>
      </c>
      <c r="X71" s="61">
        <f t="shared" si="0"/>
        <v>0</v>
      </c>
      <c r="Y71" s="38">
        <f t="shared" si="1"/>
        <v>0</v>
      </c>
      <c r="Z71" s="63" t="str">
        <f t="shared" si="9"/>
        <v/>
      </c>
      <c r="AA71">
        <f t="shared" si="3"/>
        <v>1</v>
      </c>
    </row>
    <row r="72" spans="1:27" ht="24" x14ac:dyDescent="0.3">
      <c r="A72" t="s">
        <v>836</v>
      </c>
      <c r="B72" t="s">
        <v>836</v>
      </c>
      <c r="D72" s="12" t="s">
        <v>95</v>
      </c>
      <c r="E72" s="49">
        <v>62</v>
      </c>
      <c r="F72" s="26">
        <f>IFERROR(VLOOKUP($A72,Массив!$A$6:$BH$500,F$1,FALSE),"0")</f>
        <v>0</v>
      </c>
      <c r="G72" s="26">
        <f>IFERROR(VLOOKUP($A72,Массив!$A$6:$BH$500,G$1,FALSE),"0")</f>
        <v>0</v>
      </c>
      <c r="H72" s="26">
        <f>IFERROR(VLOOKUP($A72,Массив!$A$6:$BH$500,H$1,FALSE),"0")</f>
        <v>0</v>
      </c>
      <c r="I72" s="26">
        <f>IFERROR(VLOOKUP($A72,Массив!$A$6:$BH$500,I$1,FALSE),"0")</f>
        <v>0</v>
      </c>
      <c r="J72" s="26">
        <f>IFERROR(VLOOKUP($A72,Массив!$A$6:$BH$500,J$1,FALSE),"0")</f>
        <v>0</v>
      </c>
      <c r="K72" s="26">
        <f>IFERROR(VLOOKUP($A72,Массив!$A$6:$BH$500,K$1,FALSE),"0")</f>
        <v>0</v>
      </c>
      <c r="L72" s="26">
        <f>IFERROR(VLOOKUP($A72,Массив!$A$6:$BH$500,L$1,FALSE),"0")</f>
        <v>0</v>
      </c>
      <c r="M72" s="26">
        <f>IFERROR(VLOOKUP($A72,Массив!$A$6:$BH$500,M$1,FALSE),"0")</f>
        <v>0</v>
      </c>
      <c r="N72" s="26">
        <f>IFERROR(VLOOKUP($A72,Массив!$A$6:$BH$500,N$1,FALSE),"0")</f>
        <v>0</v>
      </c>
      <c r="O72" s="26">
        <f>IFERROR(VLOOKUP($A72,Массив!$A$6:$BH$500,O$1,FALSE),"0")</f>
        <v>0</v>
      </c>
      <c r="P72" s="26">
        <f>IFERROR(VLOOKUP($A72,Массив!$A$6:$BH$500,P$1,FALSE),"0")</f>
        <v>0</v>
      </c>
      <c r="Q72" s="26">
        <f>IFERROR(VLOOKUP($A72,Массив!$A$6:$BH$500,Q$1,FALSE),"0")</f>
        <v>0</v>
      </c>
      <c r="R72" s="26">
        <f>IFERROR(VLOOKUP($A72,Массив!$A$6:$BH$500,R$1,FALSE),"0")</f>
        <v>0</v>
      </c>
      <c r="S72" s="43">
        <f>IFERROR(VLOOKUP($A72,Массив!$A$6:$BH$500,S$1,FALSE),"0")</f>
        <v>0</v>
      </c>
      <c r="T72" s="26">
        <f>IFERROR(VLOOKUP($A72,Массив!$A$6:$BH$500,T$1,FALSE),"0")</f>
        <v>0</v>
      </c>
      <c r="U72" s="92">
        <f t="shared" si="5"/>
        <v>0</v>
      </c>
      <c r="V72" s="92">
        <f t="shared" si="6"/>
        <v>0</v>
      </c>
      <c r="W72" s="85">
        <f t="shared" si="7"/>
        <v>0</v>
      </c>
      <c r="X72" s="61">
        <f t="shared" si="0"/>
        <v>0</v>
      </c>
      <c r="Y72" s="38">
        <f t="shared" si="1"/>
        <v>0</v>
      </c>
      <c r="Z72" s="63" t="str">
        <f t="shared" si="9"/>
        <v/>
      </c>
      <c r="AA72">
        <f t="shared" si="3"/>
        <v>1</v>
      </c>
    </row>
    <row r="73" spans="1:27" ht="36" x14ac:dyDescent="0.3">
      <c r="A73" t="s">
        <v>837</v>
      </c>
      <c r="B73" t="s">
        <v>837</v>
      </c>
      <c r="D73" s="12" t="s">
        <v>180</v>
      </c>
      <c r="E73" s="49">
        <v>63</v>
      </c>
      <c r="F73" s="26">
        <f>IFERROR(VLOOKUP($A73,Массив!$A$6:$BH$500,F$1,FALSE),"0")</f>
        <v>0</v>
      </c>
      <c r="G73" s="26">
        <f>IFERROR(VLOOKUP($A73,Массив!$A$6:$BH$500,G$1,FALSE),"0")</f>
        <v>0</v>
      </c>
      <c r="H73" s="26">
        <f>IFERROR(VLOOKUP($A73,Массив!$A$6:$BH$500,H$1,FALSE),"0")</f>
        <v>0</v>
      </c>
      <c r="I73" s="26">
        <f>IFERROR(VLOOKUP($A73,Массив!$A$6:$BH$500,I$1,FALSE),"0")</f>
        <v>0</v>
      </c>
      <c r="J73" s="26">
        <f>IFERROR(VLOOKUP($A73,Массив!$A$6:$BH$500,J$1,FALSE),"0")</f>
        <v>0</v>
      </c>
      <c r="K73" s="26">
        <f>IFERROR(VLOOKUP($A73,Массив!$A$6:$BH$500,K$1,FALSE),"0")</f>
        <v>0</v>
      </c>
      <c r="L73" s="26">
        <f>IFERROR(VLOOKUP($A73,Массив!$A$6:$BH$500,L$1,FALSE),"0")</f>
        <v>0</v>
      </c>
      <c r="M73" s="26">
        <f>IFERROR(VLOOKUP($A73,Массив!$A$6:$BH$500,M$1,FALSE),"0")</f>
        <v>0</v>
      </c>
      <c r="N73" s="26">
        <f>IFERROR(VLOOKUP($A73,Массив!$A$6:$BH$500,N$1,FALSE),"0")</f>
        <v>0</v>
      </c>
      <c r="O73" s="26">
        <f>IFERROR(VLOOKUP($A73,Массив!$A$6:$BH$500,O$1,FALSE),"0")</f>
        <v>0</v>
      </c>
      <c r="P73" s="26">
        <f>IFERROR(VLOOKUP($A73,Массив!$A$6:$BH$500,P$1,FALSE),"0")</f>
        <v>0</v>
      </c>
      <c r="Q73" s="26">
        <f>IFERROR(VLOOKUP($A73,Массив!$A$6:$BH$500,Q$1,FALSE),"0")</f>
        <v>0</v>
      </c>
      <c r="R73" s="26">
        <f>IFERROR(VLOOKUP($A73,Массив!$A$6:$BH$500,R$1,FALSE),"0")</f>
        <v>0</v>
      </c>
      <c r="S73" s="43">
        <f>IFERROR(VLOOKUP($A73,Массив!$A$6:$BH$500,S$1,FALSE),"0")</f>
        <v>0</v>
      </c>
      <c r="T73" s="26">
        <f>IFERROR(VLOOKUP($A73,Массив!$A$6:$BH$500,T$1,FALSE),"0")</f>
        <v>0</v>
      </c>
      <c r="U73" s="92">
        <f t="shared" ref="U73:U136" si="11">F73-H73-J73</f>
        <v>0</v>
      </c>
      <c r="V73" s="92">
        <f t="shared" ref="V73:V136" si="12">G73-I73-K73</f>
        <v>0</v>
      </c>
      <c r="W73" s="85">
        <f t="shared" ref="W73:W136" si="13">L73-M73-N73</f>
        <v>0</v>
      </c>
      <c r="X73" s="61">
        <f t="shared" ref="X73:X136" si="14">U73-V73</f>
        <v>0</v>
      </c>
      <c r="Y73" s="38">
        <f t="shared" ref="Y73:Y136" si="15">L73-R73-S73</f>
        <v>0</v>
      </c>
      <c r="Z73" s="63" t="str">
        <f t="shared" si="9"/>
        <v/>
      </c>
      <c r="AA73">
        <f t="shared" ref="AA73:AA136" si="16">IF(A73=B73,1,0)</f>
        <v>1</v>
      </c>
    </row>
    <row r="74" spans="1:27" ht="48" x14ac:dyDescent="0.3">
      <c r="A74" t="s">
        <v>838</v>
      </c>
      <c r="B74" t="s">
        <v>838</v>
      </c>
      <c r="D74" s="12" t="s">
        <v>181</v>
      </c>
      <c r="E74" s="49">
        <v>64</v>
      </c>
      <c r="F74" s="26">
        <f>IFERROR(VLOOKUP($A74,Массив!$A$6:$BH$500,F$1,FALSE),"0")</f>
        <v>3</v>
      </c>
      <c r="G74" s="26">
        <f>IFERROR(VLOOKUP($A74,Массив!$A$6:$BH$500,G$1,FALSE),"0")</f>
        <v>3</v>
      </c>
      <c r="H74" s="26">
        <f>IFERROR(VLOOKUP($A74,Массив!$A$6:$BH$500,H$1,FALSE),"0")</f>
        <v>3</v>
      </c>
      <c r="I74" s="26">
        <f>IFERROR(VLOOKUP($A74,Массив!$A$6:$BH$500,I$1,FALSE),"0")</f>
        <v>3</v>
      </c>
      <c r="J74" s="26">
        <f>IFERROR(VLOOKUP($A74,Массив!$A$6:$BH$500,J$1,FALSE),"0")</f>
        <v>0</v>
      </c>
      <c r="K74" s="26">
        <f>IFERROR(VLOOKUP($A74,Массив!$A$6:$BH$500,K$1,FALSE),"0")</f>
        <v>0</v>
      </c>
      <c r="L74" s="26">
        <f>IFERROR(VLOOKUP($A74,Массив!$A$6:$BH$500,L$1,FALSE),"0")</f>
        <v>1</v>
      </c>
      <c r="M74" s="26">
        <f>IFERROR(VLOOKUP($A74,Массив!$A$6:$BH$500,M$1,FALSE),"0")</f>
        <v>1</v>
      </c>
      <c r="N74" s="26">
        <f>IFERROR(VLOOKUP($A74,Массив!$A$6:$BH$500,N$1,FALSE),"0")</f>
        <v>0</v>
      </c>
      <c r="O74" s="26">
        <f>IFERROR(VLOOKUP($A74,Массив!$A$6:$BH$500,O$1,FALSE),"0")</f>
        <v>0</v>
      </c>
      <c r="P74" s="26">
        <f>IFERROR(VLOOKUP($A74,Массив!$A$6:$BH$500,P$1,FALSE),"0")</f>
        <v>0</v>
      </c>
      <c r="Q74" s="26">
        <f>IFERROR(VLOOKUP($A74,Массив!$A$6:$BH$500,Q$1,FALSE),"0")</f>
        <v>0</v>
      </c>
      <c r="R74" s="26">
        <f>IFERROR(VLOOKUP($A74,Массив!$A$6:$BH$500,R$1,FALSE),"0")</f>
        <v>1</v>
      </c>
      <c r="S74" s="43">
        <f>IFERROR(VLOOKUP($A74,Массив!$A$6:$BH$500,S$1,FALSE),"0")</f>
        <v>0</v>
      </c>
      <c r="T74" s="26">
        <f>IFERROR(VLOOKUP($A74,Массив!$A$6:$BH$500,T$1,FALSE),"0")</f>
        <v>0</v>
      </c>
      <c r="U74" s="92">
        <f t="shared" si="11"/>
        <v>0</v>
      </c>
      <c r="V74" s="92">
        <f t="shared" si="12"/>
        <v>0</v>
      </c>
      <c r="W74" s="85">
        <f t="shared" si="13"/>
        <v>0</v>
      </c>
      <c r="X74" s="61">
        <f t="shared" si="14"/>
        <v>0</v>
      </c>
      <c r="Y74" s="38">
        <f t="shared" si="15"/>
        <v>0</v>
      </c>
      <c r="Z74" s="63">
        <f t="shared" si="9"/>
        <v>3</v>
      </c>
      <c r="AA74">
        <f t="shared" si="16"/>
        <v>1</v>
      </c>
    </row>
    <row r="75" spans="1:27" ht="24" x14ac:dyDescent="0.3">
      <c r="A75" t="s">
        <v>839</v>
      </c>
      <c r="B75" t="s">
        <v>839</v>
      </c>
      <c r="D75" s="12" t="s">
        <v>96</v>
      </c>
      <c r="E75" s="49">
        <v>65</v>
      </c>
      <c r="F75" s="26">
        <f>IFERROR(VLOOKUP($A75,Массив!$A$6:$BH$500,F$1,FALSE),"0")</f>
        <v>0</v>
      </c>
      <c r="G75" s="26">
        <f>IFERROR(VLOOKUP($A75,Массив!$A$6:$BH$500,G$1,FALSE),"0")</f>
        <v>0</v>
      </c>
      <c r="H75" s="26">
        <f>IFERROR(VLOOKUP($A75,Массив!$A$6:$BH$500,H$1,FALSE),"0")</f>
        <v>0</v>
      </c>
      <c r="I75" s="26">
        <f>IFERROR(VLOOKUP($A75,Массив!$A$6:$BH$500,I$1,FALSE),"0")</f>
        <v>0</v>
      </c>
      <c r="J75" s="26">
        <f>IFERROR(VLOOKUP($A75,Массив!$A$6:$BH$500,J$1,FALSE),"0")</f>
        <v>0</v>
      </c>
      <c r="K75" s="26">
        <f>IFERROR(VLOOKUP($A75,Массив!$A$6:$BH$500,K$1,FALSE),"0")</f>
        <v>0</v>
      </c>
      <c r="L75" s="26">
        <f>IFERROR(VLOOKUP($A75,Массив!$A$6:$BH$500,L$1,FALSE),"0")</f>
        <v>0</v>
      </c>
      <c r="M75" s="26">
        <f>IFERROR(VLOOKUP($A75,Массив!$A$6:$BH$500,M$1,FALSE),"0")</f>
        <v>0</v>
      </c>
      <c r="N75" s="26">
        <f>IFERROR(VLOOKUP($A75,Массив!$A$6:$BH$500,N$1,FALSE),"0")</f>
        <v>0</v>
      </c>
      <c r="O75" s="26">
        <f>IFERROR(VLOOKUP($A75,Массив!$A$6:$BH$500,O$1,FALSE),"0")</f>
        <v>0</v>
      </c>
      <c r="P75" s="26">
        <f>IFERROR(VLOOKUP($A75,Массив!$A$6:$BH$500,P$1,FALSE),"0")</f>
        <v>0</v>
      </c>
      <c r="Q75" s="26">
        <f>IFERROR(VLOOKUP($A75,Массив!$A$6:$BH$500,Q$1,FALSE),"0")</f>
        <v>0</v>
      </c>
      <c r="R75" s="26">
        <f>IFERROR(VLOOKUP($A75,Массив!$A$6:$BH$500,R$1,FALSE),"0")</f>
        <v>0</v>
      </c>
      <c r="S75" s="43">
        <f>IFERROR(VLOOKUP($A75,Массив!$A$6:$BH$500,S$1,FALSE),"0")</f>
        <v>0</v>
      </c>
      <c r="T75" s="26">
        <f>IFERROR(VLOOKUP($A75,Массив!$A$6:$BH$500,T$1,FALSE),"0")</f>
        <v>0</v>
      </c>
      <c r="U75" s="92">
        <f t="shared" si="11"/>
        <v>0</v>
      </c>
      <c r="V75" s="92">
        <f t="shared" si="12"/>
        <v>0</v>
      </c>
      <c r="W75" s="85">
        <f t="shared" si="13"/>
        <v>0</v>
      </c>
      <c r="X75" s="61">
        <f t="shared" si="14"/>
        <v>0</v>
      </c>
      <c r="Y75" s="38">
        <f t="shared" si="15"/>
        <v>0</v>
      </c>
      <c r="Z75" s="63" t="str">
        <f t="shared" si="9"/>
        <v/>
      </c>
      <c r="AA75">
        <f t="shared" si="16"/>
        <v>1</v>
      </c>
    </row>
    <row r="76" spans="1:27" x14ac:dyDescent="0.3">
      <c r="A76" t="s">
        <v>840</v>
      </c>
      <c r="B76" t="s">
        <v>840</v>
      </c>
      <c r="D76" s="12" t="s">
        <v>97</v>
      </c>
      <c r="E76" s="49">
        <v>66</v>
      </c>
      <c r="F76" s="26" t="str">
        <f>IFERROR(VLOOKUP($A76,Массив!$A$6:$BH$500,F$1,FALSE),"0")</f>
        <v>0,5</v>
      </c>
      <c r="G76" s="26" t="str">
        <f>IFERROR(VLOOKUP($A76,Массив!$A$6:$BH$500,G$1,FALSE),"0")</f>
        <v>0,25</v>
      </c>
      <c r="H76" s="26" t="str">
        <f>IFERROR(VLOOKUP($A76,Массив!$A$6:$BH$500,H$1,FALSE),"0")</f>
        <v>0,5</v>
      </c>
      <c r="I76" s="26" t="str">
        <f>IFERROR(VLOOKUP($A76,Массив!$A$6:$BH$500,I$1,FALSE),"0")</f>
        <v>0,25</v>
      </c>
      <c r="J76" s="26">
        <f>IFERROR(VLOOKUP($A76,Массив!$A$6:$BH$500,J$1,FALSE),"0")</f>
        <v>0</v>
      </c>
      <c r="K76" s="26">
        <f>IFERROR(VLOOKUP($A76,Массив!$A$6:$BH$500,K$1,FALSE),"0")</f>
        <v>0</v>
      </c>
      <c r="L76" s="26">
        <f>IFERROR(VLOOKUP($A76,Массив!$A$6:$BH$500,L$1,FALSE),"0")</f>
        <v>0</v>
      </c>
      <c r="M76" s="26">
        <f>IFERROR(VLOOKUP($A76,Массив!$A$6:$BH$500,M$1,FALSE),"0")</f>
        <v>0</v>
      </c>
      <c r="N76" s="26">
        <f>IFERROR(VLOOKUP($A76,Массив!$A$6:$BH$500,N$1,FALSE),"0")</f>
        <v>0</v>
      </c>
      <c r="O76" s="26">
        <f>IFERROR(VLOOKUP($A76,Массив!$A$6:$BH$500,O$1,FALSE),"0")</f>
        <v>0</v>
      </c>
      <c r="P76" s="26">
        <f>IFERROR(VLOOKUP($A76,Массив!$A$6:$BH$500,P$1,FALSE),"0")</f>
        <v>0</v>
      </c>
      <c r="Q76" s="26">
        <f>IFERROR(VLOOKUP($A76,Массив!$A$6:$BH$500,Q$1,FALSE),"0")</f>
        <v>0</v>
      </c>
      <c r="R76" s="26">
        <f>IFERROR(VLOOKUP($A76,Массив!$A$6:$BH$500,R$1,FALSE),"0")</f>
        <v>0</v>
      </c>
      <c r="S76" s="43">
        <f>IFERROR(VLOOKUP($A76,Массив!$A$6:$BH$500,S$1,FALSE),"0")</f>
        <v>0</v>
      </c>
      <c r="T76" s="26">
        <f>IFERROR(VLOOKUP($A76,Массив!$A$6:$BH$500,T$1,FALSE),"0")</f>
        <v>0</v>
      </c>
      <c r="U76" s="92">
        <f t="shared" si="11"/>
        <v>0</v>
      </c>
      <c r="V76" s="92">
        <f t="shared" si="12"/>
        <v>0</v>
      </c>
      <c r="W76" s="85">
        <f t="shared" si="13"/>
        <v>0</v>
      </c>
      <c r="X76" s="61">
        <f t="shared" si="14"/>
        <v>0</v>
      </c>
      <c r="Y76" s="38">
        <f t="shared" si="15"/>
        <v>0</v>
      </c>
      <c r="Z76" s="63" t="str">
        <f t="shared" ref="Z76:Z139" si="17">IFERROR(G76/L76,"")</f>
        <v/>
      </c>
      <c r="AA76">
        <f t="shared" si="16"/>
        <v>1</v>
      </c>
    </row>
    <row r="77" spans="1:27" x14ac:dyDescent="0.3">
      <c r="A77" t="s">
        <v>841</v>
      </c>
      <c r="B77" t="s">
        <v>841</v>
      </c>
      <c r="D77" s="12" t="s">
        <v>98</v>
      </c>
      <c r="E77" s="49">
        <v>67</v>
      </c>
      <c r="F77" s="26" t="str">
        <f>IFERROR(VLOOKUP($A77,Массив!$A$6:$BH$500,F$1,FALSE),"0")</f>
        <v>4,5</v>
      </c>
      <c r="G77" s="26" t="str">
        <f>IFERROR(VLOOKUP($A77,Массив!$A$6:$BH$500,G$1,FALSE),"0")</f>
        <v>4,25</v>
      </c>
      <c r="H77" s="26" t="str">
        <f>IFERROR(VLOOKUP($A77,Массив!$A$6:$BH$500,H$1,FALSE),"0")</f>
        <v>1,25</v>
      </c>
      <c r="I77" s="26">
        <f>IFERROR(VLOOKUP($A77,Массив!$A$6:$BH$500,I$1,FALSE),"0")</f>
        <v>1</v>
      </c>
      <c r="J77" s="26" t="str">
        <f>IFERROR(VLOOKUP($A77,Массив!$A$6:$BH$500,J$1,FALSE),"0")</f>
        <v>3,25</v>
      </c>
      <c r="K77" s="26" t="str">
        <f>IFERROR(VLOOKUP($A77,Массив!$A$6:$BH$500,K$1,FALSE),"0")</f>
        <v>3,25</v>
      </c>
      <c r="L77" s="26">
        <f>IFERROR(VLOOKUP($A77,Массив!$A$6:$BH$500,L$1,FALSE),"0")</f>
        <v>3</v>
      </c>
      <c r="M77" s="26">
        <f>IFERROR(VLOOKUP($A77,Массив!$A$6:$BH$500,M$1,FALSE),"0")</f>
        <v>2</v>
      </c>
      <c r="N77" s="26">
        <f>IFERROR(VLOOKUP($A77,Массив!$A$6:$BH$500,N$1,FALSE),"0")</f>
        <v>1</v>
      </c>
      <c r="O77" s="26">
        <f>IFERROR(VLOOKUP($A77,Массив!$A$6:$BH$500,O$1,FALSE),"0")</f>
        <v>0</v>
      </c>
      <c r="P77" s="26">
        <f>IFERROR(VLOOKUP($A77,Массив!$A$6:$BH$500,P$1,FALSE),"0")</f>
        <v>0</v>
      </c>
      <c r="Q77" s="26">
        <f>IFERROR(VLOOKUP($A77,Массив!$A$6:$BH$500,Q$1,FALSE),"0")</f>
        <v>1</v>
      </c>
      <c r="R77" s="26">
        <f>IFERROR(VLOOKUP($A77,Массив!$A$6:$BH$500,R$1,FALSE),"0")</f>
        <v>3</v>
      </c>
      <c r="S77" s="43">
        <f>IFERROR(VLOOKUP($A77,Массив!$A$6:$BH$500,S$1,FALSE),"0")</f>
        <v>0</v>
      </c>
      <c r="T77" s="26">
        <f>IFERROR(VLOOKUP($A77,Массив!$A$6:$BH$500,T$1,FALSE),"0")</f>
        <v>0</v>
      </c>
      <c r="U77" s="92">
        <f t="shared" si="11"/>
        <v>0</v>
      </c>
      <c r="V77" s="92">
        <f t="shared" si="12"/>
        <v>0</v>
      </c>
      <c r="W77" s="85">
        <f t="shared" si="13"/>
        <v>0</v>
      </c>
      <c r="X77" s="61">
        <f t="shared" si="14"/>
        <v>0</v>
      </c>
      <c r="Y77" s="38">
        <f t="shared" si="15"/>
        <v>0</v>
      </c>
      <c r="Z77" s="63">
        <f t="shared" si="17"/>
        <v>1.4166666666666667</v>
      </c>
      <c r="AA77">
        <f t="shared" si="16"/>
        <v>1</v>
      </c>
    </row>
    <row r="78" spans="1:27" x14ac:dyDescent="0.3">
      <c r="A78" t="s">
        <v>842</v>
      </c>
      <c r="B78" t="s">
        <v>842</v>
      </c>
      <c r="D78" s="12" t="s">
        <v>99</v>
      </c>
      <c r="E78" s="49">
        <v>68</v>
      </c>
      <c r="F78" s="26">
        <f>IFERROR(VLOOKUP($A78,Массив!$A$6:$BH$500,F$1,FALSE),"0")</f>
        <v>1</v>
      </c>
      <c r="G78" s="26">
        <f>IFERROR(VLOOKUP($A78,Массив!$A$6:$BH$500,G$1,FALSE),"0")</f>
        <v>1</v>
      </c>
      <c r="H78" s="26">
        <f>IFERROR(VLOOKUP($A78,Массив!$A$6:$BH$500,H$1,FALSE),"0")</f>
        <v>1</v>
      </c>
      <c r="I78" s="26">
        <f>IFERROR(VLOOKUP($A78,Массив!$A$6:$BH$500,I$1,FALSE),"0")</f>
        <v>1</v>
      </c>
      <c r="J78" s="26">
        <f>IFERROR(VLOOKUP($A78,Массив!$A$6:$BH$500,J$1,FALSE),"0")</f>
        <v>0</v>
      </c>
      <c r="K78" s="26">
        <f>IFERROR(VLOOKUP($A78,Массив!$A$6:$BH$500,K$1,FALSE),"0")</f>
        <v>0</v>
      </c>
      <c r="L78" s="26">
        <f>IFERROR(VLOOKUP($A78,Массив!$A$6:$BH$500,L$1,FALSE),"0")</f>
        <v>1</v>
      </c>
      <c r="M78" s="26">
        <f>IFERROR(VLOOKUP($A78,Массив!$A$6:$BH$500,M$1,FALSE),"0")</f>
        <v>1</v>
      </c>
      <c r="N78" s="26">
        <f>IFERROR(VLOOKUP($A78,Массив!$A$6:$BH$500,N$1,FALSE),"0")</f>
        <v>0</v>
      </c>
      <c r="O78" s="26">
        <f>IFERROR(VLOOKUP($A78,Массив!$A$6:$BH$500,O$1,FALSE),"0")</f>
        <v>0</v>
      </c>
      <c r="P78" s="26">
        <f>IFERROR(VLOOKUP($A78,Массив!$A$6:$BH$500,P$1,FALSE),"0")</f>
        <v>0</v>
      </c>
      <c r="Q78" s="26">
        <f>IFERROR(VLOOKUP($A78,Массив!$A$6:$BH$500,Q$1,FALSE),"0")</f>
        <v>0</v>
      </c>
      <c r="R78" s="26">
        <f>IFERROR(VLOOKUP($A78,Массив!$A$6:$BH$500,R$1,FALSE),"0")</f>
        <v>1</v>
      </c>
      <c r="S78" s="43">
        <f>IFERROR(VLOOKUP($A78,Массив!$A$6:$BH$500,S$1,FALSE),"0")</f>
        <v>0</v>
      </c>
      <c r="T78" s="26">
        <f>IFERROR(VLOOKUP($A78,Массив!$A$6:$BH$500,T$1,FALSE),"0")</f>
        <v>0</v>
      </c>
      <c r="U78" s="92">
        <f t="shared" si="11"/>
        <v>0</v>
      </c>
      <c r="V78" s="92">
        <f t="shared" si="12"/>
        <v>0</v>
      </c>
      <c r="W78" s="85">
        <f t="shared" si="13"/>
        <v>0</v>
      </c>
      <c r="X78" s="61">
        <f t="shared" si="14"/>
        <v>0</v>
      </c>
      <c r="Y78" s="38">
        <f t="shared" si="15"/>
        <v>0</v>
      </c>
      <c r="Z78" s="63">
        <f t="shared" si="17"/>
        <v>1</v>
      </c>
      <c r="AA78">
        <f t="shared" si="16"/>
        <v>1</v>
      </c>
    </row>
    <row r="79" spans="1:27" x14ac:dyDescent="0.3">
      <c r="A79" t="s">
        <v>843</v>
      </c>
      <c r="B79" t="s">
        <v>843</v>
      </c>
      <c r="D79" s="12" t="s">
        <v>182</v>
      </c>
      <c r="E79" s="49">
        <v>69</v>
      </c>
      <c r="F79" s="26" t="str">
        <f>IFERROR(VLOOKUP($A79,Массив!$A$6:$BH$500,F$1,FALSE),"0")</f>
        <v>0,25</v>
      </c>
      <c r="G79" s="26" t="str">
        <f>IFERROR(VLOOKUP($A79,Массив!$A$6:$BH$500,G$1,FALSE),"0")</f>
        <v>0,25</v>
      </c>
      <c r="H79" s="26" t="str">
        <f>IFERROR(VLOOKUP($A79,Массив!$A$6:$BH$500,H$1,FALSE),"0")</f>
        <v>0,25</v>
      </c>
      <c r="I79" s="26" t="str">
        <f>IFERROR(VLOOKUP($A79,Массив!$A$6:$BH$500,I$1,FALSE),"0")</f>
        <v>0,25</v>
      </c>
      <c r="J79" s="32">
        <f>IFERROR(VLOOKUP($A79,Массив!$A$6:$BH$500,J$1,FALSE),"0")</f>
        <v>0</v>
      </c>
      <c r="K79" s="32">
        <f>IFERROR(VLOOKUP($A79,Массив!$A$6:$BH$500,K$1,FALSE),"0")</f>
        <v>0</v>
      </c>
      <c r="L79" s="26">
        <f>IFERROR(VLOOKUP($A79,Массив!$A$6:$BH$500,L$1,FALSE),"0")</f>
        <v>0</v>
      </c>
      <c r="M79" s="26">
        <f>IFERROR(VLOOKUP($A79,Массив!$A$6:$BH$500,M$1,FALSE),"0")</f>
        <v>0</v>
      </c>
      <c r="N79" s="32">
        <f>IFERROR(VLOOKUP($A79,Массив!$A$6:$BH$500,N$1,FALSE),"0")</f>
        <v>0</v>
      </c>
      <c r="O79" s="26">
        <f>IFERROR(VLOOKUP($A79,Массив!$A$6:$BH$500,O$1,FALSE),"0")</f>
        <v>0</v>
      </c>
      <c r="P79" s="26">
        <f>IFERROR(VLOOKUP($A79,Массив!$A$6:$BH$500,P$1,FALSE),"0")</f>
        <v>0</v>
      </c>
      <c r="Q79" s="26">
        <f>IFERROR(VLOOKUP($A79,Массив!$A$6:$BH$500,Q$1,FALSE),"0")</f>
        <v>0</v>
      </c>
      <c r="R79" s="26">
        <f>IFERROR(VLOOKUP($A79,Массив!$A$6:$BH$500,R$1,FALSE),"0")</f>
        <v>0</v>
      </c>
      <c r="S79" s="43">
        <f>IFERROR(VLOOKUP($A79,Массив!$A$6:$BH$500,S$1,FALSE),"0")</f>
        <v>0</v>
      </c>
      <c r="T79" s="26">
        <f>IFERROR(VLOOKUP($A79,Массив!$A$6:$BH$500,T$1,FALSE),"0")</f>
        <v>0</v>
      </c>
      <c r="U79" s="101">
        <f t="shared" si="11"/>
        <v>0</v>
      </c>
      <c r="V79" s="101">
        <f t="shared" si="12"/>
        <v>0</v>
      </c>
      <c r="W79" s="102">
        <f t="shared" si="13"/>
        <v>0</v>
      </c>
      <c r="X79" s="61">
        <f t="shared" si="14"/>
        <v>0</v>
      </c>
      <c r="Y79" s="38">
        <f t="shared" si="15"/>
        <v>0</v>
      </c>
      <c r="Z79" s="63" t="str">
        <f t="shared" si="17"/>
        <v/>
      </c>
      <c r="AA79">
        <f t="shared" si="16"/>
        <v>1</v>
      </c>
    </row>
    <row r="80" spans="1:27" x14ac:dyDescent="0.3">
      <c r="D80" s="34" t="s">
        <v>757</v>
      </c>
      <c r="E80" s="34"/>
      <c r="F80" s="37">
        <f>F78-F79</f>
        <v>0.75</v>
      </c>
      <c r="G80" s="37">
        <f t="shared" ref="G80:T80" si="18">G78-G79</f>
        <v>0.75</v>
      </c>
      <c r="H80" s="37">
        <f t="shared" si="18"/>
        <v>0.75</v>
      </c>
      <c r="I80" s="37">
        <f t="shared" si="18"/>
        <v>0.75</v>
      </c>
      <c r="J80" s="58">
        <f t="shared" si="18"/>
        <v>0</v>
      </c>
      <c r="K80" s="58">
        <f t="shared" si="18"/>
        <v>0</v>
      </c>
      <c r="L80" s="58">
        <f t="shared" si="18"/>
        <v>1</v>
      </c>
      <c r="M80" s="58">
        <f t="shared" si="18"/>
        <v>1</v>
      </c>
      <c r="N80" s="58">
        <f t="shared" si="18"/>
        <v>0</v>
      </c>
      <c r="O80" s="35">
        <f t="shared" si="18"/>
        <v>0</v>
      </c>
      <c r="P80" s="35">
        <f t="shared" si="18"/>
        <v>0</v>
      </c>
      <c r="Q80" s="35">
        <f t="shared" si="18"/>
        <v>0</v>
      </c>
      <c r="R80" s="35">
        <f t="shared" si="18"/>
        <v>1</v>
      </c>
      <c r="S80" s="86">
        <f t="shared" si="18"/>
        <v>0</v>
      </c>
      <c r="T80" s="44">
        <f t="shared" si="18"/>
        <v>0</v>
      </c>
      <c r="U80" s="58">
        <f>F80-H80-J80</f>
        <v>0</v>
      </c>
      <c r="V80" s="58">
        <f>G80-I80-K80</f>
        <v>0</v>
      </c>
      <c r="W80" s="35">
        <f>L80-M80-N80</f>
        <v>0</v>
      </c>
      <c r="X80" s="61">
        <f t="shared" si="14"/>
        <v>0</v>
      </c>
      <c r="Y80" s="38">
        <f t="shared" si="15"/>
        <v>0</v>
      </c>
      <c r="Z80" s="63">
        <f t="shared" si="17"/>
        <v>0.75</v>
      </c>
      <c r="AA80">
        <f t="shared" si="16"/>
        <v>1</v>
      </c>
    </row>
    <row r="81" spans="1:27" x14ac:dyDescent="0.3">
      <c r="A81" t="s">
        <v>844</v>
      </c>
      <c r="B81" t="s">
        <v>844</v>
      </c>
      <c r="D81" s="12" t="s">
        <v>100</v>
      </c>
      <c r="E81" s="49">
        <v>70</v>
      </c>
      <c r="F81" s="26">
        <f>IFERROR(VLOOKUP($A81,Массив!$A$6:$BH$500,F$1,FALSE),"0")</f>
        <v>0</v>
      </c>
      <c r="G81" s="26">
        <f>IFERROR(VLOOKUP($A81,Массив!$A$6:$BH$500,G$1,FALSE),"0")</f>
        <v>0</v>
      </c>
      <c r="H81" s="26">
        <f>IFERROR(VLOOKUP($A81,Массив!$A$6:$BH$500,H$1,FALSE),"0")</f>
        <v>0</v>
      </c>
      <c r="I81" s="26">
        <f>IFERROR(VLOOKUP($A81,Массив!$A$6:$BH$500,I$1,FALSE),"0")</f>
        <v>0</v>
      </c>
      <c r="J81" s="26">
        <f>IFERROR(VLOOKUP($A81,Массив!$A$6:$BH$500,J$1,FALSE),"0")</f>
        <v>0</v>
      </c>
      <c r="K81" s="26">
        <f>IFERROR(VLOOKUP($A81,Массив!$A$6:$BH$500,K$1,FALSE),"0")</f>
        <v>0</v>
      </c>
      <c r="L81" s="26">
        <f>IFERROR(VLOOKUP($A81,Массив!$A$6:$BH$500,L$1,FALSE),"0")</f>
        <v>0</v>
      </c>
      <c r="M81" s="26">
        <f>IFERROR(VLOOKUP($A81,Массив!$A$6:$BH$500,M$1,FALSE),"0")</f>
        <v>0</v>
      </c>
      <c r="N81" s="26">
        <f>IFERROR(VLOOKUP($A81,Массив!$A$6:$BH$500,N$1,FALSE),"0")</f>
        <v>0</v>
      </c>
      <c r="O81" s="26">
        <f>IFERROR(VLOOKUP($A81,Массив!$A$6:$BH$500,O$1,FALSE),"0")</f>
        <v>0</v>
      </c>
      <c r="P81" s="26">
        <f>IFERROR(VLOOKUP($A81,Массив!$A$6:$BH$500,P$1,FALSE),"0")</f>
        <v>0</v>
      </c>
      <c r="Q81" s="26">
        <f>IFERROR(VLOOKUP($A81,Массив!$A$6:$BH$500,Q$1,FALSE),"0")</f>
        <v>0</v>
      </c>
      <c r="R81" s="26">
        <f>IFERROR(VLOOKUP($A81,Массив!$A$6:$BH$500,R$1,FALSE),"0")</f>
        <v>0</v>
      </c>
      <c r="S81" s="43">
        <f>IFERROR(VLOOKUP($A81,Массив!$A$6:$BH$500,S$1,FALSE),"0")</f>
        <v>0</v>
      </c>
      <c r="T81" s="26">
        <f>IFERROR(VLOOKUP($A81,Массив!$A$6:$BH$500,T$1,FALSE),"0")</f>
        <v>0</v>
      </c>
      <c r="U81" s="92">
        <f t="shared" si="11"/>
        <v>0</v>
      </c>
      <c r="V81" s="92">
        <f t="shared" si="12"/>
        <v>0</v>
      </c>
      <c r="W81" s="85">
        <f t="shared" si="13"/>
        <v>0</v>
      </c>
      <c r="X81" s="61">
        <f t="shared" si="14"/>
        <v>0</v>
      </c>
      <c r="Y81" s="38">
        <f t="shared" si="15"/>
        <v>0</v>
      </c>
      <c r="Z81" s="63" t="str">
        <f t="shared" si="17"/>
        <v/>
      </c>
      <c r="AA81">
        <f t="shared" si="16"/>
        <v>1</v>
      </c>
    </row>
    <row r="82" spans="1:27" ht="24" x14ac:dyDescent="0.3">
      <c r="A82" t="s">
        <v>845</v>
      </c>
      <c r="B82" t="s">
        <v>845</v>
      </c>
      <c r="D82" s="13" t="s">
        <v>183</v>
      </c>
      <c r="E82" s="49">
        <v>71</v>
      </c>
      <c r="F82" s="26" t="str">
        <f>IFERROR(VLOOKUP($A82,Массив!$A$6:$BH$500,F$1,FALSE),"0")</f>
        <v>1,25</v>
      </c>
      <c r="G82" s="26" t="str">
        <f>IFERROR(VLOOKUP($A82,Массив!$A$6:$BH$500,G$1,FALSE),"0")</f>
        <v>1,25</v>
      </c>
      <c r="H82" s="26" t="str">
        <f>IFERROR(VLOOKUP($A82,Массив!$A$6:$BH$500,H$1,FALSE),"0")</f>
        <v>1,25</v>
      </c>
      <c r="I82" s="26" t="str">
        <f>IFERROR(VLOOKUP($A82,Массив!$A$6:$BH$500,I$1,FALSE),"0")</f>
        <v>1,25</v>
      </c>
      <c r="J82" s="32">
        <f>IFERROR(VLOOKUP($A82,Массив!$A$6:$BH$500,J$1,FALSE),"0")</f>
        <v>0</v>
      </c>
      <c r="K82" s="32">
        <f>IFERROR(VLOOKUP($A82,Массив!$A$6:$BH$500,K$1,FALSE),"0")</f>
        <v>0</v>
      </c>
      <c r="L82" s="26">
        <f>IFERROR(VLOOKUP($A82,Массив!$A$6:$BH$500,L$1,FALSE),"0")</f>
        <v>1</v>
      </c>
      <c r="M82" s="26">
        <f>IFERROR(VLOOKUP($A82,Массив!$A$6:$BH$500,M$1,FALSE),"0")</f>
        <v>1</v>
      </c>
      <c r="N82" s="32">
        <f>IFERROR(VLOOKUP($A82,Массив!$A$6:$BH$500,N$1,FALSE),"0")</f>
        <v>0</v>
      </c>
      <c r="O82" s="26">
        <f>IFERROR(VLOOKUP($A82,Массив!$A$6:$BH$500,O$1,FALSE),"0")</f>
        <v>1</v>
      </c>
      <c r="P82" s="26">
        <f>IFERROR(VLOOKUP($A82,Массив!$A$6:$BH$500,P$1,FALSE),"0")</f>
        <v>0</v>
      </c>
      <c r="Q82" s="26">
        <f>IFERROR(VLOOKUP($A82,Массив!$A$6:$BH$500,Q$1,FALSE),"0")</f>
        <v>0</v>
      </c>
      <c r="R82" s="26">
        <f>IFERROR(VLOOKUP($A82,Массив!$A$6:$BH$500,R$1,FALSE),"0")</f>
        <v>1</v>
      </c>
      <c r="S82" s="43">
        <f>IFERROR(VLOOKUP($A82,Массив!$A$6:$BH$500,S$1,FALSE),"0")</f>
        <v>0</v>
      </c>
      <c r="T82" s="26">
        <f>IFERROR(VLOOKUP($A82,Массив!$A$6:$BH$500,T$1,FALSE),"0")</f>
        <v>0</v>
      </c>
      <c r="U82" s="101">
        <f t="shared" si="11"/>
        <v>0</v>
      </c>
      <c r="V82" s="101">
        <f t="shared" si="12"/>
        <v>0</v>
      </c>
      <c r="W82" s="102">
        <f t="shared" si="13"/>
        <v>0</v>
      </c>
      <c r="X82" s="61">
        <f t="shared" si="14"/>
        <v>0</v>
      </c>
      <c r="Y82" s="38">
        <f t="shared" si="15"/>
        <v>0</v>
      </c>
      <c r="Z82" s="63">
        <f t="shared" si="17"/>
        <v>1.25</v>
      </c>
      <c r="AA82">
        <f t="shared" si="16"/>
        <v>1</v>
      </c>
    </row>
    <row r="83" spans="1:27" x14ac:dyDescent="0.3">
      <c r="D83" s="51" t="s">
        <v>758</v>
      </c>
      <c r="E83" s="34"/>
      <c r="F83" s="37">
        <f t="shared" ref="F83:T83" si="19">F81-F82</f>
        <v>-1.25</v>
      </c>
      <c r="G83" s="37">
        <f t="shared" si="19"/>
        <v>-1.25</v>
      </c>
      <c r="H83" s="37">
        <f t="shared" si="19"/>
        <v>-1.25</v>
      </c>
      <c r="I83" s="37">
        <f t="shared" si="19"/>
        <v>-1.25</v>
      </c>
      <c r="J83" s="58">
        <f t="shared" si="19"/>
        <v>0</v>
      </c>
      <c r="K83" s="58">
        <f t="shared" si="19"/>
        <v>0</v>
      </c>
      <c r="L83" s="58">
        <f t="shared" si="19"/>
        <v>-1</v>
      </c>
      <c r="M83" s="58">
        <f t="shared" si="19"/>
        <v>-1</v>
      </c>
      <c r="N83" s="58">
        <f t="shared" si="19"/>
        <v>0</v>
      </c>
      <c r="O83" s="35">
        <f t="shared" si="19"/>
        <v>-1</v>
      </c>
      <c r="P83" s="35">
        <f t="shared" si="19"/>
        <v>0</v>
      </c>
      <c r="Q83" s="35">
        <f t="shared" si="19"/>
        <v>0</v>
      </c>
      <c r="R83" s="35">
        <f t="shared" si="19"/>
        <v>-1</v>
      </c>
      <c r="S83" s="86">
        <f t="shared" si="19"/>
        <v>0</v>
      </c>
      <c r="T83" s="35">
        <f t="shared" si="19"/>
        <v>0</v>
      </c>
      <c r="U83" s="58">
        <f>F83-H83-J83</f>
        <v>0</v>
      </c>
      <c r="V83" s="58">
        <f>G83-I83-K83</f>
        <v>0</v>
      </c>
      <c r="W83" s="35">
        <f>L83-M83-N83</f>
        <v>0</v>
      </c>
      <c r="X83" s="61">
        <f t="shared" si="14"/>
        <v>0</v>
      </c>
      <c r="Y83" s="38">
        <f t="shared" si="15"/>
        <v>0</v>
      </c>
      <c r="Z83" s="63">
        <f t="shared" si="17"/>
        <v>1.25</v>
      </c>
      <c r="AA83">
        <f t="shared" si="16"/>
        <v>1</v>
      </c>
    </row>
    <row r="84" spans="1:27" ht="24" x14ac:dyDescent="0.3">
      <c r="A84" t="s">
        <v>846</v>
      </c>
      <c r="B84" t="s">
        <v>846</v>
      </c>
      <c r="D84" s="12" t="s">
        <v>101</v>
      </c>
      <c r="E84" s="49">
        <v>72</v>
      </c>
      <c r="F84" s="26">
        <f>IFERROR(VLOOKUP($A84,Массив!$A$6:$BH$500,F$1,FALSE),"0")</f>
        <v>0</v>
      </c>
      <c r="G84" s="26">
        <f>IFERROR(VLOOKUP($A84,Массив!$A$6:$BH$500,G$1,FALSE),"0")</f>
        <v>0</v>
      </c>
      <c r="H84" s="26">
        <f>IFERROR(VLOOKUP($A84,Массив!$A$6:$BH$500,H$1,FALSE),"0")</f>
        <v>0</v>
      </c>
      <c r="I84" s="26">
        <f>IFERROR(VLOOKUP($A84,Массив!$A$6:$BH$500,I$1,FALSE),"0")</f>
        <v>0</v>
      </c>
      <c r="J84" s="26">
        <f>IFERROR(VLOOKUP($A84,Массив!$A$6:$BH$500,J$1,FALSE),"0")</f>
        <v>0</v>
      </c>
      <c r="K84" s="26">
        <f>IFERROR(VLOOKUP($A84,Массив!$A$6:$BH$500,K$1,FALSE),"0")</f>
        <v>0</v>
      </c>
      <c r="L84" s="26">
        <f>IFERROR(VLOOKUP($A84,Массив!$A$6:$BH$500,L$1,FALSE),"0")</f>
        <v>0</v>
      </c>
      <c r="M84" s="26">
        <f>IFERROR(VLOOKUP($A84,Массив!$A$6:$BH$500,M$1,FALSE),"0")</f>
        <v>0</v>
      </c>
      <c r="N84" s="26">
        <f>IFERROR(VLOOKUP($A84,Массив!$A$6:$BH$500,N$1,FALSE),"0")</f>
        <v>0</v>
      </c>
      <c r="O84" s="26">
        <f>IFERROR(VLOOKUP($A84,Массив!$A$6:$BH$500,O$1,FALSE),"0")</f>
        <v>0</v>
      </c>
      <c r="P84" s="26">
        <f>IFERROR(VLOOKUP($A84,Массив!$A$6:$BH$500,P$1,FALSE),"0")</f>
        <v>0</v>
      </c>
      <c r="Q84" s="26">
        <f>IFERROR(VLOOKUP($A84,Массив!$A$6:$BH$500,Q$1,FALSE),"0")</f>
        <v>0</v>
      </c>
      <c r="R84" s="26">
        <f>IFERROR(VLOOKUP($A84,Массив!$A$6:$BH$500,R$1,FALSE),"0")</f>
        <v>0</v>
      </c>
      <c r="S84" s="43">
        <f>IFERROR(VLOOKUP($A84,Массив!$A$6:$BH$500,S$1,FALSE),"0")</f>
        <v>0</v>
      </c>
      <c r="T84" s="26">
        <f>IFERROR(VLOOKUP($A84,Массив!$A$6:$BH$500,T$1,FALSE),"0")</f>
        <v>0</v>
      </c>
      <c r="U84" s="92">
        <f t="shared" si="11"/>
        <v>0</v>
      </c>
      <c r="V84" s="92">
        <f t="shared" si="12"/>
        <v>0</v>
      </c>
      <c r="W84" s="85">
        <f t="shared" si="13"/>
        <v>0</v>
      </c>
      <c r="X84" s="61">
        <f t="shared" si="14"/>
        <v>0</v>
      </c>
      <c r="Y84" s="38">
        <f t="shared" si="15"/>
        <v>0</v>
      </c>
      <c r="Z84" s="63" t="str">
        <f t="shared" si="17"/>
        <v/>
      </c>
      <c r="AA84">
        <f t="shared" si="16"/>
        <v>1</v>
      </c>
    </row>
    <row r="85" spans="1:27" ht="36" x14ac:dyDescent="0.3">
      <c r="A85" t="s">
        <v>847</v>
      </c>
      <c r="B85" t="s">
        <v>847</v>
      </c>
      <c r="D85" s="13" t="s">
        <v>184</v>
      </c>
      <c r="E85" s="49">
        <v>73</v>
      </c>
      <c r="F85" s="26">
        <f>IFERROR(VLOOKUP($A85,Массив!$A$6:$BH$500,F$1,FALSE),"0")</f>
        <v>8</v>
      </c>
      <c r="G85" s="26">
        <f>IFERROR(VLOOKUP($A85,Массив!$A$6:$BH$500,G$1,FALSE),"0")</f>
        <v>8</v>
      </c>
      <c r="H85" s="26" t="str">
        <f>IFERROR(VLOOKUP($A85,Массив!$A$6:$BH$500,H$1,FALSE),"0")</f>
        <v>2,5</v>
      </c>
      <c r="I85" s="26" t="str">
        <f>IFERROR(VLOOKUP($A85,Массив!$A$6:$BH$500,I$1,FALSE),"0")</f>
        <v>2,5</v>
      </c>
      <c r="J85" s="32" t="str">
        <f>IFERROR(VLOOKUP($A85,Массив!$A$6:$BH$500,J$1,FALSE),"0")</f>
        <v>5,5</v>
      </c>
      <c r="K85" s="32" t="str">
        <f>IFERROR(VLOOKUP($A85,Массив!$A$6:$BH$500,K$1,FALSE),"0")</f>
        <v>5,5</v>
      </c>
      <c r="L85" s="26">
        <f>IFERROR(VLOOKUP($A85,Массив!$A$6:$BH$500,L$1,FALSE),"0")</f>
        <v>3</v>
      </c>
      <c r="M85" s="26">
        <f>IFERROR(VLOOKUP($A85,Массив!$A$6:$BH$500,M$1,FALSE),"0")</f>
        <v>2</v>
      </c>
      <c r="N85" s="32">
        <f>IFERROR(VLOOKUP($A85,Массив!$A$6:$BH$500,N$1,FALSE),"0")</f>
        <v>1</v>
      </c>
      <c r="O85" s="26">
        <f>IFERROR(VLOOKUP($A85,Массив!$A$6:$BH$500,O$1,FALSE),"0")</f>
        <v>0</v>
      </c>
      <c r="P85" s="26">
        <f>IFERROR(VLOOKUP($A85,Массив!$A$6:$BH$500,P$1,FALSE),"0")</f>
        <v>0</v>
      </c>
      <c r="Q85" s="26">
        <f>IFERROR(VLOOKUP($A85,Массив!$A$6:$BH$500,Q$1,FALSE),"0")</f>
        <v>0</v>
      </c>
      <c r="R85" s="26">
        <f>IFERROR(VLOOKUP($A85,Массив!$A$6:$BH$500,R$1,FALSE),"0")</f>
        <v>3</v>
      </c>
      <c r="S85" s="43">
        <f>IFERROR(VLOOKUP($A85,Массив!$A$6:$BH$500,S$1,FALSE),"0")</f>
        <v>0</v>
      </c>
      <c r="T85" s="26">
        <f>IFERROR(VLOOKUP($A85,Массив!$A$6:$BH$500,T$1,FALSE),"0")</f>
        <v>0</v>
      </c>
      <c r="U85" s="101">
        <f t="shared" si="11"/>
        <v>0</v>
      </c>
      <c r="V85" s="101">
        <f t="shared" si="12"/>
        <v>0</v>
      </c>
      <c r="W85" s="102">
        <f t="shared" si="13"/>
        <v>0</v>
      </c>
      <c r="X85" s="61">
        <f t="shared" si="14"/>
        <v>0</v>
      </c>
      <c r="Y85" s="38">
        <f t="shared" si="15"/>
        <v>0</v>
      </c>
      <c r="Z85" s="63">
        <f t="shared" si="17"/>
        <v>2.6666666666666665</v>
      </c>
      <c r="AA85">
        <f t="shared" si="16"/>
        <v>1</v>
      </c>
    </row>
    <row r="86" spans="1:27" x14ac:dyDescent="0.3">
      <c r="D86" s="51" t="s">
        <v>760</v>
      </c>
      <c r="E86" s="34"/>
      <c r="F86" s="37">
        <f>F84-F85</f>
        <v>-8</v>
      </c>
      <c r="G86" s="37">
        <f t="shared" ref="G86:T86" si="20">G84-G85</f>
        <v>-8</v>
      </c>
      <c r="H86" s="37">
        <f t="shared" si="20"/>
        <v>-2.5</v>
      </c>
      <c r="I86" s="37">
        <f t="shared" si="20"/>
        <v>-2.5</v>
      </c>
      <c r="J86" s="58">
        <f t="shared" si="20"/>
        <v>-5.5</v>
      </c>
      <c r="K86" s="58">
        <f t="shared" si="20"/>
        <v>-5.5</v>
      </c>
      <c r="L86" s="58">
        <f t="shared" si="20"/>
        <v>-3</v>
      </c>
      <c r="M86" s="58">
        <f t="shared" si="20"/>
        <v>-2</v>
      </c>
      <c r="N86" s="58">
        <f t="shared" si="20"/>
        <v>-1</v>
      </c>
      <c r="O86" s="35">
        <f t="shared" si="20"/>
        <v>0</v>
      </c>
      <c r="P86" s="35">
        <f t="shared" si="20"/>
        <v>0</v>
      </c>
      <c r="Q86" s="35">
        <f t="shared" si="20"/>
        <v>0</v>
      </c>
      <c r="R86" s="35">
        <f t="shared" si="20"/>
        <v>-3</v>
      </c>
      <c r="S86" s="86">
        <f t="shared" si="20"/>
        <v>0</v>
      </c>
      <c r="T86" s="35">
        <f t="shared" si="20"/>
        <v>0</v>
      </c>
      <c r="U86" s="58">
        <f>F86-H86-J86</f>
        <v>0</v>
      </c>
      <c r="V86" s="58">
        <f>G86-I86-K86</f>
        <v>0</v>
      </c>
      <c r="W86" s="35">
        <f>L86-M86-N86</f>
        <v>0</v>
      </c>
      <c r="X86" s="61">
        <f t="shared" si="14"/>
        <v>0</v>
      </c>
      <c r="Y86" s="38">
        <f t="shared" si="15"/>
        <v>0</v>
      </c>
      <c r="Z86" s="63">
        <f t="shared" si="17"/>
        <v>2.6666666666666665</v>
      </c>
      <c r="AA86">
        <f t="shared" si="16"/>
        <v>1</v>
      </c>
    </row>
    <row r="87" spans="1:27" x14ac:dyDescent="0.3">
      <c r="A87" t="s">
        <v>848</v>
      </c>
      <c r="B87" t="s">
        <v>848</v>
      </c>
      <c r="D87" s="12" t="s">
        <v>102</v>
      </c>
      <c r="E87" s="49">
        <v>74</v>
      </c>
      <c r="F87" s="26">
        <f>IFERROR(VLOOKUP($A87,Массив!$A$6:$BH$500,F$1,FALSE),"0")</f>
        <v>1</v>
      </c>
      <c r="G87" s="26">
        <f>IFERROR(VLOOKUP($A87,Массив!$A$6:$BH$500,G$1,FALSE),"0")</f>
        <v>1</v>
      </c>
      <c r="H87" s="26">
        <f>IFERROR(VLOOKUP($A87,Массив!$A$6:$BH$500,H$1,FALSE),"0")</f>
        <v>1</v>
      </c>
      <c r="I87" s="26">
        <f>IFERROR(VLOOKUP($A87,Массив!$A$6:$BH$500,I$1,FALSE),"0")</f>
        <v>1</v>
      </c>
      <c r="J87" s="26">
        <f>IFERROR(VLOOKUP($A87,Массив!$A$6:$BH$500,J$1,FALSE),"0")</f>
        <v>0</v>
      </c>
      <c r="K87" s="26">
        <f>IFERROR(VLOOKUP($A87,Массив!$A$6:$BH$500,K$1,FALSE),"0")</f>
        <v>0</v>
      </c>
      <c r="L87" s="26">
        <f>IFERROR(VLOOKUP($A87,Массив!$A$6:$BH$500,L$1,FALSE),"0")</f>
        <v>1</v>
      </c>
      <c r="M87" s="26">
        <f>IFERROR(VLOOKUP($A87,Массив!$A$6:$BH$500,M$1,FALSE),"0")</f>
        <v>1</v>
      </c>
      <c r="N87" s="26">
        <f>IFERROR(VLOOKUP($A87,Массив!$A$6:$BH$500,N$1,FALSE),"0")</f>
        <v>0</v>
      </c>
      <c r="O87" s="26">
        <f>IFERROR(VLOOKUP($A87,Массив!$A$6:$BH$500,O$1,FALSE),"0")</f>
        <v>0</v>
      </c>
      <c r="P87" s="26">
        <f>IFERROR(VLOOKUP($A87,Массив!$A$6:$BH$500,P$1,FALSE),"0")</f>
        <v>0</v>
      </c>
      <c r="Q87" s="26">
        <f>IFERROR(VLOOKUP($A87,Массив!$A$6:$BH$500,Q$1,FALSE),"0")</f>
        <v>0</v>
      </c>
      <c r="R87" s="26">
        <f>IFERROR(VLOOKUP($A87,Массив!$A$6:$BH$500,R$1,FALSE),"0")</f>
        <v>1</v>
      </c>
      <c r="S87" s="43">
        <f>IFERROR(VLOOKUP($A87,Массив!$A$6:$BH$500,S$1,FALSE),"0")</f>
        <v>0</v>
      </c>
      <c r="T87" s="26">
        <f>IFERROR(VLOOKUP($A87,Массив!$A$6:$BH$500,T$1,FALSE),"0")</f>
        <v>0</v>
      </c>
      <c r="U87" s="92">
        <f t="shared" si="11"/>
        <v>0</v>
      </c>
      <c r="V87" s="92">
        <f t="shared" si="12"/>
        <v>0</v>
      </c>
      <c r="W87" s="85">
        <f t="shared" si="13"/>
        <v>0</v>
      </c>
      <c r="X87" s="61">
        <f t="shared" si="14"/>
        <v>0</v>
      </c>
      <c r="Y87" s="38">
        <f t="shared" si="15"/>
        <v>0</v>
      </c>
      <c r="Z87" s="63">
        <f t="shared" si="17"/>
        <v>1</v>
      </c>
      <c r="AA87">
        <f t="shared" si="16"/>
        <v>1</v>
      </c>
    </row>
    <row r="88" spans="1:27" ht="36" x14ac:dyDescent="0.3">
      <c r="A88" t="s">
        <v>849</v>
      </c>
      <c r="B88" t="s">
        <v>849</v>
      </c>
      <c r="D88" s="13" t="s">
        <v>185</v>
      </c>
      <c r="E88" s="49">
        <v>75</v>
      </c>
      <c r="F88" s="26">
        <f>IFERROR(VLOOKUP($A88,Массив!$A$6:$BH$500,F$1,FALSE),"0")</f>
        <v>0</v>
      </c>
      <c r="G88" s="26">
        <f>IFERROR(VLOOKUP($A88,Массив!$A$6:$BH$500,G$1,FALSE),"0")</f>
        <v>0</v>
      </c>
      <c r="H88" s="26">
        <f>IFERROR(VLOOKUP($A88,Массив!$A$6:$BH$500,H$1,FALSE),"0")</f>
        <v>0</v>
      </c>
      <c r="I88" s="26">
        <f>IFERROR(VLOOKUP($A88,Массив!$A$6:$BH$500,I$1,FALSE),"0")</f>
        <v>0</v>
      </c>
      <c r="J88" s="26">
        <f>IFERROR(VLOOKUP($A88,Массив!$A$6:$BH$500,J$1,FALSE),"0")</f>
        <v>0</v>
      </c>
      <c r="K88" s="26">
        <f>IFERROR(VLOOKUP($A88,Массив!$A$6:$BH$500,K$1,FALSE),"0")</f>
        <v>0</v>
      </c>
      <c r="L88" s="26">
        <f>IFERROR(VLOOKUP($A88,Массив!$A$6:$BH$500,L$1,FALSE),"0")</f>
        <v>0</v>
      </c>
      <c r="M88" s="26">
        <f>IFERROR(VLOOKUP($A88,Массив!$A$6:$BH$500,M$1,FALSE),"0")</f>
        <v>0</v>
      </c>
      <c r="N88" s="26">
        <f>IFERROR(VLOOKUP($A88,Массив!$A$6:$BH$500,N$1,FALSE),"0")</f>
        <v>0</v>
      </c>
      <c r="O88" s="26">
        <f>IFERROR(VLOOKUP($A88,Массив!$A$6:$BH$500,O$1,FALSE),"0")</f>
        <v>0</v>
      </c>
      <c r="P88" s="26">
        <f>IFERROR(VLOOKUP($A88,Массив!$A$6:$BH$500,P$1,FALSE),"0")</f>
        <v>0</v>
      </c>
      <c r="Q88" s="26">
        <f>IFERROR(VLOOKUP($A88,Массив!$A$6:$BH$500,Q$1,FALSE),"0")</f>
        <v>0</v>
      </c>
      <c r="R88" s="26">
        <f>IFERROR(VLOOKUP($A88,Массив!$A$6:$BH$500,R$1,FALSE),"0")</f>
        <v>0</v>
      </c>
      <c r="S88" s="43">
        <f>IFERROR(VLOOKUP($A88,Массив!$A$6:$BH$500,S$1,FALSE),"0")</f>
        <v>0</v>
      </c>
      <c r="T88" s="26">
        <f>IFERROR(VLOOKUP($A88,Массив!$A$6:$BH$500,T$1,FALSE),"0")</f>
        <v>0</v>
      </c>
      <c r="U88" s="92">
        <f t="shared" si="11"/>
        <v>0</v>
      </c>
      <c r="V88" s="92">
        <f t="shared" si="12"/>
        <v>0</v>
      </c>
      <c r="W88" s="85">
        <f t="shared" si="13"/>
        <v>0</v>
      </c>
      <c r="X88" s="61">
        <f t="shared" si="14"/>
        <v>0</v>
      </c>
      <c r="Y88" s="38">
        <f t="shared" si="15"/>
        <v>0</v>
      </c>
      <c r="Z88" s="63" t="str">
        <f t="shared" si="17"/>
        <v/>
      </c>
      <c r="AA88">
        <f t="shared" si="16"/>
        <v>1</v>
      </c>
    </row>
    <row r="89" spans="1:27" x14ac:dyDescent="0.3">
      <c r="D89" s="51" t="s">
        <v>759</v>
      </c>
      <c r="E89" s="34"/>
      <c r="F89" s="37">
        <f>F87-F88</f>
        <v>1</v>
      </c>
      <c r="G89" s="37">
        <f t="shared" ref="G89:T89" si="21">G87-G88</f>
        <v>1</v>
      </c>
      <c r="H89" s="37">
        <f t="shared" si="21"/>
        <v>1</v>
      </c>
      <c r="I89" s="37">
        <f t="shared" si="21"/>
        <v>1</v>
      </c>
      <c r="J89" s="58">
        <f t="shared" si="21"/>
        <v>0</v>
      </c>
      <c r="K89" s="58">
        <f t="shared" si="21"/>
        <v>0</v>
      </c>
      <c r="L89" s="58">
        <f t="shared" si="21"/>
        <v>1</v>
      </c>
      <c r="M89" s="58">
        <f t="shared" si="21"/>
        <v>1</v>
      </c>
      <c r="N89" s="58">
        <f t="shared" si="21"/>
        <v>0</v>
      </c>
      <c r="O89" s="35">
        <f t="shared" si="21"/>
        <v>0</v>
      </c>
      <c r="P89" s="35">
        <f t="shared" si="21"/>
        <v>0</v>
      </c>
      <c r="Q89" s="35">
        <f t="shared" si="21"/>
        <v>0</v>
      </c>
      <c r="R89" s="35">
        <f t="shared" si="21"/>
        <v>1</v>
      </c>
      <c r="S89" s="86">
        <f t="shared" si="21"/>
        <v>0</v>
      </c>
      <c r="T89" s="35">
        <f t="shared" si="21"/>
        <v>0</v>
      </c>
      <c r="U89" s="58">
        <f>F89-H89-J89</f>
        <v>0</v>
      </c>
      <c r="V89" s="58">
        <f>G89-I89-K89</f>
        <v>0</v>
      </c>
      <c r="W89" s="35">
        <f>L89-M89-N89</f>
        <v>0</v>
      </c>
      <c r="X89" s="61">
        <f t="shared" si="14"/>
        <v>0</v>
      </c>
      <c r="Y89" s="38">
        <f t="shared" si="15"/>
        <v>0</v>
      </c>
      <c r="Z89" s="63">
        <f t="shared" si="17"/>
        <v>1</v>
      </c>
      <c r="AA89">
        <f t="shared" si="16"/>
        <v>1</v>
      </c>
    </row>
    <row r="90" spans="1:27" x14ac:dyDescent="0.3">
      <c r="A90" t="s">
        <v>850</v>
      </c>
      <c r="B90" t="s">
        <v>850</v>
      </c>
      <c r="D90" s="12" t="s">
        <v>186</v>
      </c>
      <c r="E90" s="49">
        <v>76</v>
      </c>
      <c r="F90" s="26" t="str">
        <f>IFERROR(VLOOKUP($A90,Массив!$A$6:$BH$500,F$1,FALSE),"0")</f>
        <v>0,25</v>
      </c>
      <c r="G90" s="26" t="str">
        <f>IFERROR(VLOOKUP($A90,Массив!$A$6:$BH$500,G$1,FALSE),"0")</f>
        <v>0,25</v>
      </c>
      <c r="H90" s="26" t="str">
        <f>IFERROR(VLOOKUP($A90,Массив!$A$6:$BH$500,H$1,FALSE),"0")</f>
        <v>0,25</v>
      </c>
      <c r="I90" s="26" t="str">
        <f>IFERROR(VLOOKUP($A90,Массив!$A$6:$BH$500,I$1,FALSE),"0")</f>
        <v>0,25</v>
      </c>
      <c r="J90" s="26">
        <f>IFERROR(VLOOKUP($A90,Массив!$A$6:$BH$500,J$1,FALSE),"0")</f>
        <v>0</v>
      </c>
      <c r="K90" s="26">
        <f>IFERROR(VLOOKUP($A90,Массив!$A$6:$BH$500,K$1,FALSE),"0")</f>
        <v>0</v>
      </c>
      <c r="L90" s="26">
        <f>IFERROR(VLOOKUP($A90,Массив!$A$6:$BH$500,L$1,FALSE),"0")</f>
        <v>0</v>
      </c>
      <c r="M90" s="26">
        <f>IFERROR(VLOOKUP($A90,Массив!$A$6:$BH$500,M$1,FALSE),"0")</f>
        <v>0</v>
      </c>
      <c r="N90" s="26">
        <f>IFERROR(VLOOKUP($A90,Массив!$A$6:$BH$500,N$1,FALSE),"0")</f>
        <v>0</v>
      </c>
      <c r="O90" s="26">
        <f>IFERROR(VLOOKUP($A90,Массив!$A$6:$BH$500,O$1,FALSE),"0")</f>
        <v>0</v>
      </c>
      <c r="P90" s="26">
        <f>IFERROR(VLOOKUP($A90,Массив!$A$6:$BH$500,P$1,FALSE),"0")</f>
        <v>0</v>
      </c>
      <c r="Q90" s="26">
        <f>IFERROR(VLOOKUP($A90,Массив!$A$6:$BH$500,Q$1,FALSE),"0")</f>
        <v>0</v>
      </c>
      <c r="R90" s="26">
        <f>IFERROR(VLOOKUP($A90,Массив!$A$6:$BH$500,R$1,FALSE),"0")</f>
        <v>0</v>
      </c>
      <c r="S90" s="43">
        <f>IFERROR(VLOOKUP($A90,Массив!$A$6:$BH$500,S$1,FALSE),"0")</f>
        <v>0</v>
      </c>
      <c r="T90" s="26">
        <f>IFERROR(VLOOKUP($A90,Массив!$A$6:$BH$500,T$1,FALSE),"0")</f>
        <v>0</v>
      </c>
      <c r="U90" s="92">
        <f t="shared" si="11"/>
        <v>0</v>
      </c>
      <c r="V90" s="92">
        <f t="shared" si="12"/>
        <v>0</v>
      </c>
      <c r="W90" s="85">
        <f t="shared" si="13"/>
        <v>0</v>
      </c>
      <c r="X90" s="61">
        <f t="shared" si="14"/>
        <v>0</v>
      </c>
      <c r="Y90" s="38">
        <f t="shared" si="15"/>
        <v>0</v>
      </c>
      <c r="Z90" s="63" t="str">
        <f t="shared" si="17"/>
        <v/>
      </c>
      <c r="AA90">
        <f t="shared" si="16"/>
        <v>1</v>
      </c>
    </row>
    <row r="91" spans="1:27" x14ac:dyDescent="0.3">
      <c r="A91" t="s">
        <v>851</v>
      </c>
      <c r="B91" t="s">
        <v>851</v>
      </c>
      <c r="D91" s="12" t="s">
        <v>103</v>
      </c>
      <c r="E91" s="49">
        <v>77</v>
      </c>
      <c r="F91" s="26">
        <f>IFERROR(VLOOKUP($A91,Массив!$A$6:$BH$500,F$1,FALSE),"0")</f>
        <v>0</v>
      </c>
      <c r="G91" s="26">
        <f>IFERROR(VLOOKUP($A91,Массив!$A$6:$BH$500,G$1,FALSE),"0")</f>
        <v>0</v>
      </c>
      <c r="H91" s="26">
        <f>IFERROR(VLOOKUP($A91,Массив!$A$6:$BH$500,H$1,FALSE),"0")</f>
        <v>0</v>
      </c>
      <c r="I91" s="26">
        <f>IFERROR(VLOOKUP($A91,Массив!$A$6:$BH$500,I$1,FALSE),"0")</f>
        <v>0</v>
      </c>
      <c r="J91" s="26">
        <f>IFERROR(VLOOKUP($A91,Массив!$A$6:$BH$500,J$1,FALSE),"0")</f>
        <v>0</v>
      </c>
      <c r="K91" s="26">
        <f>IFERROR(VLOOKUP($A91,Массив!$A$6:$BH$500,K$1,FALSE),"0")</f>
        <v>0</v>
      </c>
      <c r="L91" s="26">
        <f>IFERROR(VLOOKUP($A91,Массив!$A$6:$BH$500,L$1,FALSE),"0")</f>
        <v>0</v>
      </c>
      <c r="M91" s="26">
        <f>IFERROR(VLOOKUP($A91,Массив!$A$6:$BH$500,M$1,FALSE),"0")</f>
        <v>0</v>
      </c>
      <c r="N91" s="26">
        <f>IFERROR(VLOOKUP($A91,Массив!$A$6:$BH$500,N$1,FALSE),"0")</f>
        <v>0</v>
      </c>
      <c r="O91" s="26">
        <f>IFERROR(VLOOKUP($A91,Массив!$A$6:$BH$500,O$1,FALSE),"0")</f>
        <v>0</v>
      </c>
      <c r="P91" s="26">
        <f>IFERROR(VLOOKUP($A91,Массив!$A$6:$BH$500,P$1,FALSE),"0")</f>
        <v>0</v>
      </c>
      <c r="Q91" s="26">
        <f>IFERROR(VLOOKUP($A91,Массив!$A$6:$BH$500,Q$1,FALSE),"0")</f>
        <v>0</v>
      </c>
      <c r="R91" s="26">
        <f>IFERROR(VLOOKUP($A91,Массив!$A$6:$BH$500,R$1,FALSE),"0")</f>
        <v>0</v>
      </c>
      <c r="S91" s="43">
        <f>IFERROR(VLOOKUP($A91,Массив!$A$6:$BH$500,S$1,FALSE),"0")</f>
        <v>0</v>
      </c>
      <c r="T91" s="26">
        <f>IFERROR(VLOOKUP($A91,Массив!$A$6:$BH$500,T$1,FALSE),"0")</f>
        <v>0</v>
      </c>
      <c r="U91" s="92">
        <f t="shared" si="11"/>
        <v>0</v>
      </c>
      <c r="V91" s="92">
        <f t="shared" si="12"/>
        <v>0</v>
      </c>
      <c r="W91" s="85">
        <f t="shared" si="13"/>
        <v>0</v>
      </c>
      <c r="X91" s="61">
        <f t="shared" si="14"/>
        <v>0</v>
      </c>
      <c r="Y91" s="38">
        <f t="shared" si="15"/>
        <v>0</v>
      </c>
      <c r="Z91" s="63" t="str">
        <f t="shared" si="17"/>
        <v/>
      </c>
      <c r="AA91">
        <f t="shared" si="16"/>
        <v>1</v>
      </c>
    </row>
    <row r="92" spans="1:27" x14ac:dyDescent="0.3">
      <c r="A92" t="s">
        <v>852</v>
      </c>
      <c r="B92" t="s">
        <v>852</v>
      </c>
      <c r="D92" s="12" t="s">
        <v>104</v>
      </c>
      <c r="E92" s="49">
        <v>78</v>
      </c>
      <c r="F92" s="26">
        <f>IFERROR(VLOOKUP($A92,Массив!$A$6:$BH$500,F$1,FALSE),"0")</f>
        <v>0</v>
      </c>
      <c r="G92" s="26">
        <f>IFERROR(VLOOKUP($A92,Массив!$A$6:$BH$500,G$1,FALSE),"0")</f>
        <v>0</v>
      </c>
      <c r="H92" s="26">
        <f>IFERROR(VLOOKUP($A92,Массив!$A$6:$BH$500,H$1,FALSE),"0")</f>
        <v>0</v>
      </c>
      <c r="I92" s="26">
        <f>IFERROR(VLOOKUP($A92,Массив!$A$6:$BH$500,I$1,FALSE),"0")</f>
        <v>0</v>
      </c>
      <c r="J92" s="26">
        <f>IFERROR(VLOOKUP($A92,Массив!$A$6:$BH$500,J$1,FALSE),"0")</f>
        <v>0</v>
      </c>
      <c r="K92" s="26">
        <f>IFERROR(VLOOKUP($A92,Массив!$A$6:$BH$500,K$1,FALSE),"0")</f>
        <v>0</v>
      </c>
      <c r="L92" s="26">
        <f>IFERROR(VLOOKUP($A92,Массив!$A$6:$BH$500,L$1,FALSE),"0")</f>
        <v>0</v>
      </c>
      <c r="M92" s="26">
        <f>IFERROR(VLOOKUP($A92,Массив!$A$6:$BH$500,M$1,FALSE),"0")</f>
        <v>0</v>
      </c>
      <c r="N92" s="26">
        <f>IFERROR(VLOOKUP($A92,Массив!$A$6:$BH$500,N$1,FALSE),"0")</f>
        <v>0</v>
      </c>
      <c r="O92" s="26">
        <f>IFERROR(VLOOKUP($A92,Массив!$A$6:$BH$500,O$1,FALSE),"0")</f>
        <v>0</v>
      </c>
      <c r="P92" s="26">
        <f>IFERROR(VLOOKUP($A92,Массив!$A$6:$BH$500,P$1,FALSE),"0")</f>
        <v>0</v>
      </c>
      <c r="Q92" s="26">
        <f>IFERROR(VLOOKUP($A92,Массив!$A$6:$BH$500,Q$1,FALSE),"0")</f>
        <v>0</v>
      </c>
      <c r="R92" s="26">
        <f>IFERROR(VLOOKUP($A92,Массив!$A$6:$BH$500,R$1,FALSE),"0")</f>
        <v>0</v>
      </c>
      <c r="S92" s="43">
        <f>IFERROR(VLOOKUP($A92,Массив!$A$6:$BH$500,S$1,FALSE),"0")</f>
        <v>0</v>
      </c>
      <c r="T92" s="26">
        <f>IFERROR(VLOOKUP($A92,Массив!$A$6:$BH$500,T$1,FALSE),"0")</f>
        <v>0</v>
      </c>
      <c r="U92" s="92">
        <f t="shared" si="11"/>
        <v>0</v>
      </c>
      <c r="V92" s="92">
        <f t="shared" si="12"/>
        <v>0</v>
      </c>
      <c r="W92" s="85">
        <f t="shared" si="13"/>
        <v>0</v>
      </c>
      <c r="X92" s="61">
        <f t="shared" si="14"/>
        <v>0</v>
      </c>
      <c r="Y92" s="38">
        <f t="shared" si="15"/>
        <v>0</v>
      </c>
      <c r="Z92" s="63" t="str">
        <f t="shared" si="17"/>
        <v/>
      </c>
      <c r="AA92">
        <f t="shared" si="16"/>
        <v>1</v>
      </c>
    </row>
    <row r="93" spans="1:27" x14ac:dyDescent="0.3">
      <c r="A93" t="s">
        <v>853</v>
      </c>
      <c r="B93" t="s">
        <v>853</v>
      </c>
      <c r="D93" s="12" t="s">
        <v>105</v>
      </c>
      <c r="E93" s="49">
        <v>79</v>
      </c>
      <c r="F93" s="26">
        <f>IFERROR(VLOOKUP($A93,Массив!$A$6:$BH$500,F$1,FALSE),"0")</f>
        <v>1</v>
      </c>
      <c r="G93" s="26">
        <f>IFERROR(VLOOKUP($A93,Массив!$A$6:$BH$500,G$1,FALSE),"0")</f>
        <v>1</v>
      </c>
      <c r="H93" s="26">
        <f>IFERROR(VLOOKUP($A93,Массив!$A$6:$BH$500,H$1,FALSE),"0")</f>
        <v>1</v>
      </c>
      <c r="I93" s="26">
        <f>IFERROR(VLOOKUP($A93,Массив!$A$6:$BH$500,I$1,FALSE),"0")</f>
        <v>1</v>
      </c>
      <c r="J93" s="26">
        <f>IFERROR(VLOOKUP($A93,Массив!$A$6:$BH$500,J$1,FALSE),"0")</f>
        <v>0</v>
      </c>
      <c r="K93" s="26">
        <f>IFERROR(VLOOKUP($A93,Массив!$A$6:$BH$500,K$1,FALSE),"0")</f>
        <v>0</v>
      </c>
      <c r="L93" s="26">
        <f>IFERROR(VLOOKUP($A93,Массив!$A$6:$BH$500,L$1,FALSE),"0")</f>
        <v>1</v>
      </c>
      <c r="M93" s="26">
        <f>IFERROR(VLOOKUP($A93,Массив!$A$6:$BH$500,M$1,FALSE),"0")</f>
        <v>1</v>
      </c>
      <c r="N93" s="26">
        <f>IFERROR(VLOOKUP($A93,Массив!$A$6:$BH$500,N$1,FALSE),"0")</f>
        <v>0</v>
      </c>
      <c r="O93" s="26">
        <f>IFERROR(VLOOKUP($A93,Массив!$A$6:$BH$500,O$1,FALSE),"0")</f>
        <v>0</v>
      </c>
      <c r="P93" s="26">
        <f>IFERROR(VLOOKUP($A93,Массив!$A$6:$BH$500,P$1,FALSE),"0")</f>
        <v>0</v>
      </c>
      <c r="Q93" s="26">
        <f>IFERROR(VLOOKUP($A93,Массив!$A$6:$BH$500,Q$1,FALSE),"0")</f>
        <v>0</v>
      </c>
      <c r="R93" s="26">
        <f>IFERROR(VLOOKUP($A93,Массив!$A$6:$BH$500,R$1,FALSE),"0")</f>
        <v>1</v>
      </c>
      <c r="S93" s="43">
        <f>IFERROR(VLOOKUP($A93,Массив!$A$6:$BH$500,S$1,FALSE),"0")</f>
        <v>0</v>
      </c>
      <c r="T93" s="26">
        <f>IFERROR(VLOOKUP($A93,Массив!$A$6:$BH$500,T$1,FALSE),"0")</f>
        <v>0</v>
      </c>
      <c r="U93" s="92">
        <f t="shared" si="11"/>
        <v>0</v>
      </c>
      <c r="V93" s="92">
        <f t="shared" si="12"/>
        <v>0</v>
      </c>
      <c r="W93" s="85">
        <f t="shared" si="13"/>
        <v>0</v>
      </c>
      <c r="X93" s="61">
        <f t="shared" si="14"/>
        <v>0</v>
      </c>
      <c r="Y93" s="38">
        <f t="shared" si="15"/>
        <v>0</v>
      </c>
      <c r="Z93" s="63">
        <f t="shared" si="17"/>
        <v>1</v>
      </c>
      <c r="AA93">
        <f t="shared" si="16"/>
        <v>1</v>
      </c>
    </row>
    <row r="94" spans="1:27" x14ac:dyDescent="0.3">
      <c r="A94" t="s">
        <v>854</v>
      </c>
      <c r="B94" t="s">
        <v>854</v>
      </c>
      <c r="D94" s="12" t="s">
        <v>106</v>
      </c>
      <c r="E94" s="49">
        <v>80</v>
      </c>
      <c r="F94" s="26" t="str">
        <f>IFERROR(VLOOKUP($A94,Массив!$A$6:$BH$500,F$1,FALSE),"0")</f>
        <v>12,25</v>
      </c>
      <c r="G94" s="26" t="str">
        <f>IFERROR(VLOOKUP($A94,Массив!$A$6:$BH$500,G$1,FALSE),"0")</f>
        <v>8,5</v>
      </c>
      <c r="H94" s="26" t="str">
        <f>IFERROR(VLOOKUP($A94,Массив!$A$6:$BH$500,H$1,FALSE),"0")</f>
        <v>8,25</v>
      </c>
      <c r="I94" s="26">
        <f>IFERROR(VLOOKUP($A94,Массив!$A$6:$BH$500,I$1,FALSE),"0")</f>
        <v>5</v>
      </c>
      <c r="J94" s="26">
        <f>IFERROR(VLOOKUP($A94,Массив!$A$6:$BH$500,J$1,FALSE),"0")</f>
        <v>4</v>
      </c>
      <c r="K94" s="26" t="str">
        <f>IFERROR(VLOOKUP($A94,Массив!$A$6:$BH$500,K$1,FALSE),"0")</f>
        <v>3,5</v>
      </c>
      <c r="L94" s="26">
        <f>IFERROR(VLOOKUP($A94,Массив!$A$6:$BH$500,L$1,FALSE),"0")</f>
        <v>8</v>
      </c>
      <c r="M94" s="26">
        <f>IFERROR(VLOOKUP($A94,Массив!$A$6:$BH$500,M$1,FALSE),"0")</f>
        <v>5</v>
      </c>
      <c r="N94" s="26">
        <f>IFERROR(VLOOKUP($A94,Массив!$A$6:$BH$500,N$1,FALSE),"0")</f>
        <v>3</v>
      </c>
      <c r="O94" s="26">
        <f>IFERROR(VLOOKUP($A94,Массив!$A$6:$BH$500,O$1,FALSE),"0")</f>
        <v>1</v>
      </c>
      <c r="P94" s="26">
        <f>IFERROR(VLOOKUP($A94,Массив!$A$6:$BH$500,P$1,FALSE),"0")</f>
        <v>0</v>
      </c>
      <c r="Q94" s="26">
        <f>IFERROR(VLOOKUP($A94,Массив!$A$6:$BH$500,Q$1,FALSE),"0")</f>
        <v>0</v>
      </c>
      <c r="R94" s="26">
        <f>IFERROR(VLOOKUP($A94,Массив!$A$6:$BH$500,R$1,FALSE),"0")</f>
        <v>8</v>
      </c>
      <c r="S94" s="43">
        <f>IFERROR(VLOOKUP($A94,Массив!$A$6:$BH$500,S$1,FALSE),"0")</f>
        <v>0</v>
      </c>
      <c r="T94" s="26">
        <f>IFERROR(VLOOKUP($A94,Массив!$A$6:$BH$500,T$1,FALSE),"0")</f>
        <v>0</v>
      </c>
      <c r="U94" s="92">
        <f t="shared" si="11"/>
        <v>0</v>
      </c>
      <c r="V94" s="92">
        <f t="shared" si="12"/>
        <v>0</v>
      </c>
      <c r="W94" s="85">
        <f t="shared" si="13"/>
        <v>0</v>
      </c>
      <c r="X94" s="61">
        <f t="shared" si="14"/>
        <v>0</v>
      </c>
      <c r="Y94" s="38">
        <f t="shared" si="15"/>
        <v>0</v>
      </c>
      <c r="Z94" s="63">
        <f t="shared" si="17"/>
        <v>1.0625</v>
      </c>
      <c r="AA94">
        <f t="shared" si="16"/>
        <v>1</v>
      </c>
    </row>
    <row r="95" spans="1:27" x14ac:dyDescent="0.3">
      <c r="A95" t="s">
        <v>855</v>
      </c>
      <c r="B95" t="s">
        <v>855</v>
      </c>
      <c r="D95" s="12" t="s">
        <v>107</v>
      </c>
      <c r="E95" s="49">
        <v>81</v>
      </c>
      <c r="F95" s="26">
        <f>IFERROR(VLOOKUP($A95,Массив!$A$6:$BH$500,F$1,FALSE),"0")</f>
        <v>0</v>
      </c>
      <c r="G95" s="26">
        <f>IFERROR(VLOOKUP($A95,Массив!$A$6:$BH$500,G$1,FALSE),"0")</f>
        <v>0</v>
      </c>
      <c r="H95" s="26">
        <f>IFERROR(VLOOKUP($A95,Массив!$A$6:$BH$500,H$1,FALSE),"0")</f>
        <v>0</v>
      </c>
      <c r="I95" s="26">
        <f>IFERROR(VLOOKUP($A95,Массив!$A$6:$BH$500,I$1,FALSE),"0")</f>
        <v>0</v>
      </c>
      <c r="J95" s="26">
        <f>IFERROR(VLOOKUP($A95,Массив!$A$6:$BH$500,J$1,FALSE),"0")</f>
        <v>0</v>
      </c>
      <c r="K95" s="26">
        <f>IFERROR(VLOOKUP($A95,Массив!$A$6:$BH$500,K$1,FALSE),"0")</f>
        <v>0</v>
      </c>
      <c r="L95" s="26">
        <f>IFERROR(VLOOKUP($A95,Массив!$A$6:$BH$500,L$1,FALSE),"0")</f>
        <v>0</v>
      </c>
      <c r="M95" s="26">
        <f>IFERROR(VLOOKUP($A95,Массив!$A$6:$BH$500,M$1,FALSE),"0")</f>
        <v>0</v>
      </c>
      <c r="N95" s="26">
        <f>IFERROR(VLOOKUP($A95,Массив!$A$6:$BH$500,N$1,FALSE),"0")</f>
        <v>0</v>
      </c>
      <c r="O95" s="26">
        <f>IFERROR(VLOOKUP($A95,Массив!$A$6:$BH$500,O$1,FALSE),"0")</f>
        <v>0</v>
      </c>
      <c r="P95" s="26">
        <f>IFERROR(VLOOKUP($A95,Массив!$A$6:$BH$500,P$1,FALSE),"0")</f>
        <v>0</v>
      </c>
      <c r="Q95" s="26">
        <f>IFERROR(VLOOKUP($A95,Массив!$A$6:$BH$500,Q$1,FALSE),"0")</f>
        <v>0</v>
      </c>
      <c r="R95" s="26">
        <f>IFERROR(VLOOKUP($A95,Массив!$A$6:$BH$500,R$1,FALSE),"0")</f>
        <v>0</v>
      </c>
      <c r="S95" s="43">
        <f>IFERROR(VLOOKUP($A95,Массив!$A$6:$BH$500,S$1,FALSE),"0")</f>
        <v>0</v>
      </c>
      <c r="T95" s="26">
        <f>IFERROR(VLOOKUP($A95,Массив!$A$6:$BH$500,T$1,FALSE),"0")</f>
        <v>0</v>
      </c>
      <c r="U95" s="92">
        <f t="shared" si="11"/>
        <v>0</v>
      </c>
      <c r="V95" s="92">
        <f t="shared" si="12"/>
        <v>0</v>
      </c>
      <c r="W95" s="85">
        <f t="shared" si="13"/>
        <v>0</v>
      </c>
      <c r="X95" s="61">
        <f t="shared" si="14"/>
        <v>0</v>
      </c>
      <c r="Y95" s="38">
        <f t="shared" si="15"/>
        <v>0</v>
      </c>
      <c r="Z95" s="63" t="str">
        <f t="shared" si="17"/>
        <v/>
      </c>
      <c r="AA95">
        <f t="shared" si="16"/>
        <v>1</v>
      </c>
    </row>
    <row r="96" spans="1:27" x14ac:dyDescent="0.3">
      <c r="A96" t="s">
        <v>856</v>
      </c>
      <c r="B96" t="s">
        <v>856</v>
      </c>
      <c r="D96" s="12" t="s">
        <v>108</v>
      </c>
      <c r="E96" s="49">
        <v>82</v>
      </c>
      <c r="F96" s="26">
        <f>IFERROR(VLOOKUP($A96,Массив!$A$6:$BH$500,F$1,FALSE),"0")</f>
        <v>0</v>
      </c>
      <c r="G96" s="26">
        <f>IFERROR(VLOOKUP($A96,Массив!$A$6:$BH$500,G$1,FALSE),"0")</f>
        <v>0</v>
      </c>
      <c r="H96" s="26">
        <f>IFERROR(VLOOKUP($A96,Массив!$A$6:$BH$500,H$1,FALSE),"0")</f>
        <v>0</v>
      </c>
      <c r="I96" s="26">
        <f>IFERROR(VLOOKUP($A96,Массив!$A$6:$BH$500,I$1,FALSE),"0")</f>
        <v>0</v>
      </c>
      <c r="J96" s="26">
        <f>IFERROR(VLOOKUP($A96,Массив!$A$6:$BH$500,J$1,FALSE),"0")</f>
        <v>0</v>
      </c>
      <c r="K96" s="26">
        <f>IFERROR(VLOOKUP($A96,Массив!$A$6:$BH$500,K$1,FALSE),"0")</f>
        <v>0</v>
      </c>
      <c r="L96" s="26">
        <f>IFERROR(VLOOKUP($A96,Массив!$A$6:$BH$500,L$1,FALSE),"0")</f>
        <v>0</v>
      </c>
      <c r="M96" s="26">
        <f>IFERROR(VLOOKUP($A96,Массив!$A$6:$BH$500,M$1,FALSE),"0")</f>
        <v>0</v>
      </c>
      <c r="N96" s="26">
        <f>IFERROR(VLOOKUP($A96,Массив!$A$6:$BH$500,N$1,FALSE),"0")</f>
        <v>0</v>
      </c>
      <c r="O96" s="26">
        <f>IFERROR(VLOOKUP($A96,Массив!$A$6:$BH$500,O$1,FALSE),"0")</f>
        <v>0</v>
      </c>
      <c r="P96" s="26">
        <f>IFERROR(VLOOKUP($A96,Массив!$A$6:$BH$500,P$1,FALSE),"0")</f>
        <v>0</v>
      </c>
      <c r="Q96" s="26">
        <f>IFERROR(VLOOKUP($A96,Массив!$A$6:$BH$500,Q$1,FALSE),"0")</f>
        <v>0</v>
      </c>
      <c r="R96" s="26">
        <f>IFERROR(VLOOKUP($A96,Массив!$A$6:$BH$500,R$1,FALSE),"0")</f>
        <v>0</v>
      </c>
      <c r="S96" s="43">
        <f>IFERROR(VLOOKUP($A96,Массив!$A$6:$BH$500,S$1,FALSE),"0")</f>
        <v>0</v>
      </c>
      <c r="T96" s="26">
        <f>IFERROR(VLOOKUP($A96,Массив!$A$6:$BH$500,T$1,FALSE),"0")</f>
        <v>0</v>
      </c>
      <c r="U96" s="92">
        <f t="shared" si="11"/>
        <v>0</v>
      </c>
      <c r="V96" s="92">
        <f t="shared" si="12"/>
        <v>0</v>
      </c>
      <c r="W96" s="85">
        <f t="shared" si="13"/>
        <v>0</v>
      </c>
      <c r="X96" s="61">
        <f t="shared" si="14"/>
        <v>0</v>
      </c>
      <c r="Y96" s="38">
        <f t="shared" si="15"/>
        <v>0</v>
      </c>
      <c r="Z96" s="63" t="str">
        <f t="shared" si="17"/>
        <v/>
      </c>
      <c r="AA96">
        <f t="shared" si="16"/>
        <v>1</v>
      </c>
    </row>
    <row r="97" spans="1:27" x14ac:dyDescent="0.3">
      <c r="A97" t="s">
        <v>857</v>
      </c>
      <c r="B97" t="s">
        <v>857</v>
      </c>
      <c r="D97" s="12" t="s">
        <v>109</v>
      </c>
      <c r="E97" s="49">
        <v>83</v>
      </c>
      <c r="F97" s="26" t="str">
        <f>IFERROR(VLOOKUP($A97,Массив!$A$6:$BH$500,F$1,FALSE),"0")</f>
        <v>7,25</v>
      </c>
      <c r="G97" s="26" t="str">
        <f>IFERROR(VLOOKUP($A97,Массив!$A$6:$BH$500,G$1,FALSE),"0")</f>
        <v>7,25</v>
      </c>
      <c r="H97" s="26">
        <f>IFERROR(VLOOKUP($A97,Массив!$A$6:$BH$500,H$1,FALSE),"0")</f>
        <v>0</v>
      </c>
      <c r="I97" s="26">
        <f>IFERROR(VLOOKUP($A97,Массив!$A$6:$BH$500,I$1,FALSE),"0")</f>
        <v>0</v>
      </c>
      <c r="J97" s="26">
        <f>IFERROR(VLOOKUP($A97,Массив!$A$6:$BH$500,J$1,FALSE),"0")</f>
        <v>0</v>
      </c>
      <c r="K97" s="26">
        <f>IFERROR(VLOOKUP($A97,Массив!$A$6:$BH$500,K$1,FALSE),"0")</f>
        <v>0</v>
      </c>
      <c r="L97" s="26">
        <f>IFERROR(VLOOKUP($A97,Массив!$A$6:$BH$500,L$1,FALSE),"0")</f>
        <v>4</v>
      </c>
      <c r="M97" s="26">
        <f>IFERROR(VLOOKUP($A97,Массив!$A$6:$BH$500,M$1,FALSE),"0")</f>
        <v>0</v>
      </c>
      <c r="N97" s="26">
        <f>IFERROR(VLOOKUP($A97,Массив!$A$6:$BH$500,N$1,FALSE),"0")</f>
        <v>0</v>
      </c>
      <c r="O97" s="26">
        <f>IFERROR(VLOOKUP($A97,Массив!$A$6:$BH$500,O$1,FALSE),"0")</f>
        <v>2</v>
      </c>
      <c r="P97" s="26">
        <f>IFERROR(VLOOKUP($A97,Массив!$A$6:$BH$500,P$1,FALSE),"0")</f>
        <v>0</v>
      </c>
      <c r="Q97" s="26">
        <f>IFERROR(VLOOKUP($A97,Массив!$A$6:$BH$500,Q$1,FALSE),"0")</f>
        <v>0</v>
      </c>
      <c r="R97" s="26">
        <f>IFERROR(VLOOKUP($A97,Массив!$A$6:$BH$500,R$1,FALSE),"0")</f>
        <v>4</v>
      </c>
      <c r="S97" s="43">
        <f>IFERROR(VLOOKUP($A97,Массив!$A$6:$BH$500,S$1,FALSE),"0")</f>
        <v>0</v>
      </c>
      <c r="T97" s="26">
        <f>IFERROR(VLOOKUP($A97,Массив!$A$6:$BH$500,T$1,FALSE),"0")</f>
        <v>0</v>
      </c>
      <c r="U97" s="92">
        <f t="shared" si="11"/>
        <v>7.25</v>
      </c>
      <c r="V97" s="92">
        <f t="shared" si="12"/>
        <v>7.25</v>
      </c>
      <c r="W97" s="85">
        <f t="shared" si="13"/>
        <v>4</v>
      </c>
      <c r="X97" s="61">
        <f t="shared" si="14"/>
        <v>0</v>
      </c>
      <c r="Y97" s="38">
        <f t="shared" si="15"/>
        <v>0</v>
      </c>
      <c r="Z97" s="63">
        <f t="shared" si="17"/>
        <v>1.8125</v>
      </c>
      <c r="AA97">
        <f t="shared" si="16"/>
        <v>1</v>
      </c>
    </row>
    <row r="98" spans="1:27" ht="24" x14ac:dyDescent="0.3">
      <c r="A98" t="s">
        <v>858</v>
      </c>
      <c r="B98" t="s">
        <v>858</v>
      </c>
      <c r="D98" s="12" t="s">
        <v>187</v>
      </c>
      <c r="E98" s="49">
        <v>84</v>
      </c>
      <c r="F98" s="26">
        <f>IFERROR(VLOOKUP($A98,Массив!$A$6:$BH$500,F$1,FALSE),"0")</f>
        <v>0</v>
      </c>
      <c r="G98" s="26">
        <f>IFERROR(VLOOKUP($A98,Массив!$A$6:$BH$500,G$1,FALSE),"0")</f>
        <v>0</v>
      </c>
      <c r="H98" s="75">
        <f>IFERROR(VLOOKUP($A98,Массив!$A$6:$BH$500,H$1,FALSE),"0")</f>
        <v>0</v>
      </c>
      <c r="I98" s="75">
        <f>IFERROR(VLOOKUP($A98,Массив!$A$6:$BH$500,I$1,FALSE),"0")</f>
        <v>0</v>
      </c>
      <c r="J98" s="75">
        <f>IFERROR(VLOOKUP($A98,Массив!$A$6:$BH$500,J$1,FALSE),"0")</f>
        <v>0</v>
      </c>
      <c r="K98" s="75">
        <f>IFERROR(VLOOKUP($A98,Массив!$A$6:$BH$500,K$1,FALSE),"0")</f>
        <v>0</v>
      </c>
      <c r="L98" s="26">
        <f>IFERROR(VLOOKUP($A98,Массив!$A$6:$BH$500,L$1,FALSE),"0")</f>
        <v>0</v>
      </c>
      <c r="M98" s="75">
        <f>IFERROR(VLOOKUP($A98,Массив!$A$6:$BH$500,M$1,FALSE),"0")</f>
        <v>0</v>
      </c>
      <c r="N98" s="75">
        <f>IFERROR(VLOOKUP($A98,Массив!$A$6:$BH$500,N$1,FALSE),"0")</f>
        <v>0</v>
      </c>
      <c r="O98" s="26">
        <f>IFERROR(VLOOKUP($A98,Массив!$A$6:$BH$500,O$1,FALSE),"0")</f>
        <v>0</v>
      </c>
      <c r="P98" s="26">
        <f>IFERROR(VLOOKUP($A98,Массив!$A$6:$BH$500,P$1,FALSE),"0")</f>
        <v>0</v>
      </c>
      <c r="Q98" s="26">
        <f>IFERROR(VLOOKUP($A98,Массив!$A$6:$BH$500,Q$1,FALSE),"0")</f>
        <v>0</v>
      </c>
      <c r="R98" s="26">
        <f>IFERROR(VLOOKUP($A98,Массив!$A$6:$BH$500,R$1,FALSE),"0")</f>
        <v>0</v>
      </c>
      <c r="S98" s="43">
        <f>IFERROR(VLOOKUP($A98,Массив!$A$6:$BH$500,S$1,FALSE),"0")</f>
        <v>0</v>
      </c>
      <c r="T98" s="26">
        <f>IFERROR(VLOOKUP($A98,Массив!$A$6:$BH$500,T$1,FALSE),"0")</f>
        <v>0</v>
      </c>
      <c r="U98" s="92">
        <f t="shared" si="11"/>
        <v>0</v>
      </c>
      <c r="V98" s="92">
        <f t="shared" si="12"/>
        <v>0</v>
      </c>
      <c r="W98" s="85">
        <f t="shared" si="13"/>
        <v>0</v>
      </c>
      <c r="X98" s="61">
        <f t="shared" si="14"/>
        <v>0</v>
      </c>
      <c r="Y98" s="38">
        <f t="shared" si="15"/>
        <v>0</v>
      </c>
      <c r="Z98" s="63" t="str">
        <f t="shared" si="17"/>
        <v/>
      </c>
      <c r="AA98">
        <f t="shared" si="16"/>
        <v>1</v>
      </c>
    </row>
    <row r="99" spans="1:27" x14ac:dyDescent="0.3">
      <c r="A99" t="s">
        <v>859</v>
      </c>
      <c r="B99" t="s">
        <v>859</v>
      </c>
      <c r="D99" s="12" t="s">
        <v>110</v>
      </c>
      <c r="E99" s="49">
        <v>85</v>
      </c>
      <c r="F99" s="26" t="str">
        <f>IFERROR(VLOOKUP($A99,Массив!$A$6:$BH$500,F$1,FALSE),"0")</f>
        <v>1,5</v>
      </c>
      <c r="G99" s="26" t="str">
        <f>IFERROR(VLOOKUP($A99,Массив!$A$6:$BH$500,G$1,FALSE),"0")</f>
        <v>1,5</v>
      </c>
      <c r="H99" s="26" t="str">
        <f>IFERROR(VLOOKUP($A99,Массив!$A$6:$BH$500,H$1,FALSE),"0")</f>
        <v>0,5</v>
      </c>
      <c r="I99" s="26" t="str">
        <f>IFERROR(VLOOKUP($A99,Массив!$A$6:$BH$500,I$1,FALSE),"0")</f>
        <v>0,5</v>
      </c>
      <c r="J99" s="26">
        <f>IFERROR(VLOOKUP($A99,Массив!$A$6:$BH$500,J$1,FALSE),"0")</f>
        <v>1</v>
      </c>
      <c r="K99" s="26">
        <f>IFERROR(VLOOKUP($A99,Массив!$A$6:$BH$500,K$1,FALSE),"0")</f>
        <v>1</v>
      </c>
      <c r="L99" s="26">
        <f>IFERROR(VLOOKUP($A99,Массив!$A$6:$BH$500,L$1,FALSE),"0")</f>
        <v>1</v>
      </c>
      <c r="M99" s="26">
        <f>IFERROR(VLOOKUP($A99,Массив!$A$6:$BH$500,M$1,FALSE),"0")</f>
        <v>0</v>
      </c>
      <c r="N99" s="26">
        <f>IFERROR(VLOOKUP($A99,Массив!$A$6:$BH$500,N$1,FALSE),"0")</f>
        <v>1</v>
      </c>
      <c r="O99" s="26">
        <f>IFERROR(VLOOKUP($A99,Массив!$A$6:$BH$500,O$1,FALSE),"0")</f>
        <v>0</v>
      </c>
      <c r="P99" s="26">
        <f>IFERROR(VLOOKUP($A99,Массив!$A$6:$BH$500,P$1,FALSE),"0")</f>
        <v>0</v>
      </c>
      <c r="Q99" s="26">
        <f>IFERROR(VLOOKUP($A99,Массив!$A$6:$BH$500,Q$1,FALSE),"0")</f>
        <v>0</v>
      </c>
      <c r="R99" s="32">
        <f>IFERROR(VLOOKUP($A99,Массив!$A$6:$BH$500,R$1,FALSE),"0")</f>
        <v>1</v>
      </c>
      <c r="S99" s="104">
        <f>IFERROR(VLOOKUP($A99,Массив!$A$6:$BH$500,S$1,FALSE),"0")</f>
        <v>0</v>
      </c>
      <c r="T99" s="26">
        <f>IFERROR(VLOOKUP($A99,Массив!$A$6:$BH$500,T$1,FALSE),"0")</f>
        <v>0</v>
      </c>
      <c r="U99" s="92">
        <f t="shared" si="11"/>
        <v>0</v>
      </c>
      <c r="V99" s="92">
        <f t="shared" si="12"/>
        <v>0</v>
      </c>
      <c r="W99" s="85">
        <f t="shared" si="13"/>
        <v>0</v>
      </c>
      <c r="X99" s="61">
        <f t="shared" si="14"/>
        <v>0</v>
      </c>
      <c r="Y99" s="38">
        <f t="shared" si="15"/>
        <v>0</v>
      </c>
      <c r="Z99" s="63">
        <f t="shared" si="17"/>
        <v>1.5</v>
      </c>
      <c r="AA99">
        <f t="shared" si="16"/>
        <v>1</v>
      </c>
    </row>
    <row r="100" spans="1:27" x14ac:dyDescent="0.3">
      <c r="A100" t="s">
        <v>860</v>
      </c>
      <c r="B100" t="s">
        <v>860</v>
      </c>
      <c r="D100" s="12" t="s">
        <v>111</v>
      </c>
      <c r="E100" s="49">
        <v>86</v>
      </c>
      <c r="F100" s="26" t="str">
        <f>IFERROR(VLOOKUP($A100,Массив!$A$6:$BH$500,F$1,FALSE),"0")</f>
        <v>19,25</v>
      </c>
      <c r="G100" s="26">
        <f>IFERROR(VLOOKUP($A100,Массив!$A$6:$BH$500,G$1,FALSE),"0")</f>
        <v>17</v>
      </c>
      <c r="H100" s="26" t="str">
        <f>IFERROR(VLOOKUP($A100,Массив!$A$6:$BH$500,H$1,FALSE),"0")</f>
        <v>19,25</v>
      </c>
      <c r="I100" s="26">
        <f>IFERROR(VLOOKUP($A100,Массив!$A$6:$BH$500,I$1,FALSE),"0")</f>
        <v>17</v>
      </c>
      <c r="J100" s="26">
        <f>IFERROR(VLOOKUP($A100,Массив!$A$6:$BH$500,J$1,FALSE),"0")</f>
        <v>0</v>
      </c>
      <c r="K100" s="26">
        <f>IFERROR(VLOOKUP($A100,Массив!$A$6:$BH$500,K$1,FALSE),"0")</f>
        <v>0</v>
      </c>
      <c r="L100" s="26">
        <f>IFERROR(VLOOKUP($A100,Массив!$A$6:$BH$500,L$1,FALSE),"0")</f>
        <v>18</v>
      </c>
      <c r="M100" s="26">
        <f>IFERROR(VLOOKUP($A100,Массив!$A$6:$BH$500,M$1,FALSE),"0")</f>
        <v>18</v>
      </c>
      <c r="N100" s="26">
        <f>IFERROR(VLOOKUP($A100,Массив!$A$6:$BH$500,N$1,FALSE),"0")</f>
        <v>0</v>
      </c>
      <c r="O100" s="26">
        <f>IFERROR(VLOOKUP($A100,Массив!$A$6:$BH$500,O$1,FALSE),"0")</f>
        <v>0</v>
      </c>
      <c r="P100" s="26">
        <f>IFERROR(VLOOKUP($A100,Массив!$A$6:$BH$500,P$1,FALSE),"0")</f>
        <v>1</v>
      </c>
      <c r="Q100" s="26">
        <f>IFERROR(VLOOKUP($A100,Массив!$A$6:$BH$500,Q$1,FALSE),"0")</f>
        <v>0</v>
      </c>
      <c r="R100" s="26">
        <f>IFERROR(VLOOKUP($A100,Массив!$A$6:$BH$500,R$1,FALSE),"0")</f>
        <v>17</v>
      </c>
      <c r="S100" s="43">
        <f>IFERROR(VLOOKUP($A100,Массив!$A$6:$BH$500,S$1,FALSE),"0")</f>
        <v>1</v>
      </c>
      <c r="T100" s="26">
        <f>IFERROR(VLOOKUP($A100,Массив!$A$6:$BH$500,T$1,FALSE),"0")</f>
        <v>1</v>
      </c>
      <c r="U100" s="92">
        <f t="shared" si="11"/>
        <v>0</v>
      </c>
      <c r="V100" s="92">
        <f t="shared" si="12"/>
        <v>0</v>
      </c>
      <c r="W100" s="85">
        <f t="shared" si="13"/>
        <v>0</v>
      </c>
      <c r="X100" s="61">
        <f t="shared" si="14"/>
        <v>0</v>
      </c>
      <c r="Y100" s="38">
        <f t="shared" si="15"/>
        <v>0</v>
      </c>
      <c r="Z100" s="63">
        <f t="shared" si="17"/>
        <v>0.94444444444444442</v>
      </c>
      <c r="AA100">
        <f t="shared" si="16"/>
        <v>1</v>
      </c>
    </row>
    <row r="101" spans="1:27" x14ac:dyDescent="0.3">
      <c r="A101" t="s">
        <v>861</v>
      </c>
      <c r="B101" t="s">
        <v>861</v>
      </c>
      <c r="D101" s="12" t="s">
        <v>188</v>
      </c>
      <c r="E101" s="49">
        <v>87</v>
      </c>
      <c r="F101" s="26">
        <f>IFERROR(VLOOKUP($A101,Массив!$A$6:$BH$500,F$1,FALSE),"0")</f>
        <v>5</v>
      </c>
      <c r="G101" s="26">
        <f>IFERROR(VLOOKUP($A101,Массив!$A$6:$BH$500,G$1,FALSE),"0")</f>
        <v>4</v>
      </c>
      <c r="H101" s="26">
        <f>IFERROR(VLOOKUP($A101,Массив!$A$6:$BH$500,H$1,FALSE),"0")</f>
        <v>5</v>
      </c>
      <c r="I101" s="26">
        <f>IFERROR(VLOOKUP($A101,Массив!$A$6:$BH$500,I$1,FALSE),"0")</f>
        <v>4</v>
      </c>
      <c r="J101" s="26">
        <f>IFERROR(VLOOKUP($A101,Массив!$A$6:$BH$500,J$1,FALSE),"0")</f>
        <v>0</v>
      </c>
      <c r="K101" s="26">
        <f>IFERROR(VLOOKUP($A101,Массив!$A$6:$BH$500,K$1,FALSE),"0")</f>
        <v>0</v>
      </c>
      <c r="L101" s="26">
        <f>IFERROR(VLOOKUP($A101,Массив!$A$6:$BH$500,L$1,FALSE),"0")</f>
        <v>4</v>
      </c>
      <c r="M101" s="26">
        <f>IFERROR(VLOOKUP($A101,Массив!$A$6:$BH$500,M$1,FALSE),"0")</f>
        <v>4</v>
      </c>
      <c r="N101" s="26">
        <f>IFERROR(VLOOKUP($A101,Массив!$A$6:$BH$500,N$1,FALSE),"0")</f>
        <v>0</v>
      </c>
      <c r="O101" s="26">
        <f>IFERROR(VLOOKUP($A101,Массив!$A$6:$BH$500,O$1,FALSE),"0")</f>
        <v>0</v>
      </c>
      <c r="P101" s="26">
        <f>IFERROR(VLOOKUP($A101,Массив!$A$6:$BH$500,P$1,FALSE),"0")</f>
        <v>0</v>
      </c>
      <c r="Q101" s="26">
        <f>IFERROR(VLOOKUP($A101,Массив!$A$6:$BH$500,Q$1,FALSE),"0")</f>
        <v>0</v>
      </c>
      <c r="R101" s="26">
        <f>IFERROR(VLOOKUP($A101,Массив!$A$6:$BH$500,R$1,FALSE),"0")</f>
        <v>4</v>
      </c>
      <c r="S101" s="43">
        <f>IFERROR(VLOOKUP($A101,Массив!$A$6:$BH$500,S$1,FALSE),"0")</f>
        <v>0</v>
      </c>
      <c r="T101" s="26">
        <f>IFERROR(VLOOKUP($A101,Массив!$A$6:$BH$500,T$1,FALSE),"0")</f>
        <v>1</v>
      </c>
      <c r="U101" s="92">
        <f t="shared" si="11"/>
        <v>0</v>
      </c>
      <c r="V101" s="92">
        <f t="shared" si="12"/>
        <v>0</v>
      </c>
      <c r="W101" s="85">
        <f t="shared" si="13"/>
        <v>0</v>
      </c>
      <c r="X101" s="61">
        <f t="shared" si="14"/>
        <v>0</v>
      </c>
      <c r="Y101" s="38">
        <f t="shared" si="15"/>
        <v>0</v>
      </c>
      <c r="Z101" s="63">
        <f t="shared" si="17"/>
        <v>1</v>
      </c>
      <c r="AA101">
        <f t="shared" si="16"/>
        <v>1</v>
      </c>
    </row>
    <row r="102" spans="1:27" x14ac:dyDescent="0.3">
      <c r="A102" t="s">
        <v>862</v>
      </c>
      <c r="B102" t="s">
        <v>862</v>
      </c>
      <c r="D102" s="6" t="s">
        <v>189</v>
      </c>
      <c r="E102" s="49">
        <v>88</v>
      </c>
      <c r="F102" s="26">
        <f>IFERROR(VLOOKUP($A102,Массив!$A$6:$BH$500,F$1,FALSE),"0")</f>
        <v>2</v>
      </c>
      <c r="G102" s="26">
        <f>IFERROR(VLOOKUP($A102,Массив!$A$6:$BH$500,G$1,FALSE),"0")</f>
        <v>2</v>
      </c>
      <c r="H102" s="26">
        <f>IFERROR(VLOOKUP($A102,Массив!$A$6:$BH$500,H$1,FALSE),"0")</f>
        <v>2</v>
      </c>
      <c r="I102" s="26">
        <f>IFERROR(VLOOKUP($A102,Массив!$A$6:$BH$500,I$1,FALSE),"0")</f>
        <v>2</v>
      </c>
      <c r="J102" s="26">
        <f>IFERROR(VLOOKUP($A102,Массив!$A$6:$BH$500,J$1,FALSE),"0")</f>
        <v>0</v>
      </c>
      <c r="K102" s="26">
        <f>IFERROR(VLOOKUP($A102,Массив!$A$6:$BH$500,K$1,FALSE),"0")</f>
        <v>0</v>
      </c>
      <c r="L102" s="26">
        <f>IFERROR(VLOOKUP($A102,Массив!$A$6:$BH$500,L$1,FALSE),"0")</f>
        <v>2</v>
      </c>
      <c r="M102" s="26">
        <f>IFERROR(VLOOKUP($A102,Массив!$A$6:$BH$500,M$1,FALSE),"0")</f>
        <v>2</v>
      </c>
      <c r="N102" s="26">
        <f>IFERROR(VLOOKUP($A102,Массив!$A$6:$BH$500,N$1,FALSE),"0")</f>
        <v>0</v>
      </c>
      <c r="O102" s="26">
        <f>IFERROR(VLOOKUP($A102,Массив!$A$6:$BH$500,O$1,FALSE),"0")</f>
        <v>0</v>
      </c>
      <c r="P102" s="26">
        <f>IFERROR(VLOOKUP($A102,Массив!$A$6:$BH$500,P$1,FALSE),"0")</f>
        <v>0</v>
      </c>
      <c r="Q102" s="26">
        <f>IFERROR(VLOOKUP($A102,Массив!$A$6:$BH$500,Q$1,FALSE),"0")</f>
        <v>0</v>
      </c>
      <c r="R102" s="26">
        <f>IFERROR(VLOOKUP($A102,Массив!$A$6:$BH$500,R$1,FALSE),"0")</f>
        <v>2</v>
      </c>
      <c r="S102" s="43">
        <f>IFERROR(VLOOKUP($A102,Массив!$A$6:$BH$500,S$1,FALSE),"0")</f>
        <v>0</v>
      </c>
      <c r="T102" s="26">
        <f>IFERROR(VLOOKUP($A102,Массив!$A$6:$BH$500,T$1,FALSE),"0")</f>
        <v>0</v>
      </c>
      <c r="U102" s="92">
        <f t="shared" si="11"/>
        <v>0</v>
      </c>
      <c r="V102" s="92">
        <f t="shared" si="12"/>
        <v>0</v>
      </c>
      <c r="W102" s="85">
        <f t="shared" si="13"/>
        <v>0</v>
      </c>
      <c r="X102" s="61">
        <f t="shared" si="14"/>
        <v>0</v>
      </c>
      <c r="Y102" s="38">
        <f t="shared" si="15"/>
        <v>0</v>
      </c>
      <c r="Z102" s="63">
        <f t="shared" si="17"/>
        <v>1</v>
      </c>
      <c r="AA102">
        <f t="shared" si="16"/>
        <v>1</v>
      </c>
    </row>
    <row r="103" spans="1:27" ht="24" x14ac:dyDescent="0.3">
      <c r="A103" t="s">
        <v>863</v>
      </c>
      <c r="B103" t="s">
        <v>863</v>
      </c>
      <c r="D103" s="12" t="s">
        <v>190</v>
      </c>
      <c r="E103" s="49">
        <v>89</v>
      </c>
      <c r="F103" s="26">
        <f>IFERROR(VLOOKUP($A103,Массив!$A$6:$BH$500,F$1,FALSE),"0")</f>
        <v>1</v>
      </c>
      <c r="G103" s="26">
        <f>IFERROR(VLOOKUP($A103,Массив!$A$6:$BH$500,G$1,FALSE),"0")</f>
        <v>0</v>
      </c>
      <c r="H103" s="26">
        <f>IFERROR(VLOOKUP($A103,Массив!$A$6:$BH$500,H$1,FALSE),"0")</f>
        <v>1</v>
      </c>
      <c r="I103" s="26">
        <f>IFERROR(VLOOKUP($A103,Массив!$A$6:$BH$500,I$1,FALSE),"0")</f>
        <v>0</v>
      </c>
      <c r="J103" s="26">
        <f>IFERROR(VLOOKUP($A103,Массив!$A$6:$BH$500,J$1,FALSE),"0")</f>
        <v>0</v>
      </c>
      <c r="K103" s="26">
        <f>IFERROR(VLOOKUP($A103,Массив!$A$6:$BH$500,K$1,FALSE),"0")</f>
        <v>0</v>
      </c>
      <c r="L103" s="26">
        <f>IFERROR(VLOOKUP($A103,Массив!$A$6:$BH$500,L$1,FALSE),"0")</f>
        <v>0</v>
      </c>
      <c r="M103" s="26">
        <f>IFERROR(VLOOKUP($A103,Массив!$A$6:$BH$500,M$1,FALSE),"0")</f>
        <v>0</v>
      </c>
      <c r="N103" s="26">
        <f>IFERROR(VLOOKUP($A103,Массив!$A$6:$BH$500,N$1,FALSE),"0")</f>
        <v>0</v>
      </c>
      <c r="O103" s="26">
        <f>IFERROR(VLOOKUP($A103,Массив!$A$6:$BH$500,O$1,FALSE),"0")</f>
        <v>0</v>
      </c>
      <c r="P103" s="26">
        <f>IFERROR(VLOOKUP($A103,Массив!$A$6:$BH$500,P$1,FALSE),"0")</f>
        <v>0</v>
      </c>
      <c r="Q103" s="26">
        <f>IFERROR(VLOOKUP($A103,Массив!$A$6:$BH$500,Q$1,FALSE),"0")</f>
        <v>0</v>
      </c>
      <c r="R103" s="26">
        <f>IFERROR(VLOOKUP($A103,Массив!$A$6:$BH$500,R$1,FALSE),"0")</f>
        <v>0</v>
      </c>
      <c r="S103" s="43">
        <f>IFERROR(VLOOKUP($A103,Массив!$A$6:$BH$500,S$1,FALSE),"0")</f>
        <v>0</v>
      </c>
      <c r="T103" s="26">
        <f>IFERROR(VLOOKUP($A103,Массив!$A$6:$BH$500,T$1,FALSE),"0")</f>
        <v>0</v>
      </c>
      <c r="U103" s="92">
        <f t="shared" si="11"/>
        <v>0</v>
      </c>
      <c r="V103" s="92">
        <f t="shared" si="12"/>
        <v>0</v>
      </c>
      <c r="W103" s="85">
        <f t="shared" si="13"/>
        <v>0</v>
      </c>
      <c r="X103" s="61">
        <f t="shared" si="14"/>
        <v>0</v>
      </c>
      <c r="Y103" s="38">
        <f t="shared" si="15"/>
        <v>0</v>
      </c>
      <c r="Z103" s="63" t="str">
        <f t="shared" si="17"/>
        <v/>
      </c>
      <c r="AA103">
        <f t="shared" si="16"/>
        <v>1</v>
      </c>
    </row>
    <row r="104" spans="1:27" ht="24" x14ac:dyDescent="0.3">
      <c r="A104" t="s">
        <v>864</v>
      </c>
      <c r="B104" t="s">
        <v>864</v>
      </c>
      <c r="D104" s="12" t="s">
        <v>191</v>
      </c>
      <c r="E104" s="49">
        <v>90</v>
      </c>
      <c r="F104" s="26">
        <f>IFERROR(VLOOKUP($A104,Массив!$A$6:$BH$500,F$1,FALSE),"0")</f>
        <v>1</v>
      </c>
      <c r="G104" s="26">
        <f>IFERROR(VLOOKUP($A104,Массив!$A$6:$BH$500,G$1,FALSE),"0")</f>
        <v>1</v>
      </c>
      <c r="H104" s="26">
        <f>IFERROR(VLOOKUP($A104,Массив!$A$6:$BH$500,H$1,FALSE),"0")</f>
        <v>1</v>
      </c>
      <c r="I104" s="26">
        <f>IFERROR(VLOOKUP($A104,Массив!$A$6:$BH$500,I$1,FALSE),"0")</f>
        <v>1</v>
      </c>
      <c r="J104" s="26">
        <f>IFERROR(VLOOKUP($A104,Массив!$A$6:$BH$500,J$1,FALSE),"0")</f>
        <v>0</v>
      </c>
      <c r="K104" s="26">
        <f>IFERROR(VLOOKUP($A104,Массив!$A$6:$BH$500,K$1,FALSE),"0")</f>
        <v>0</v>
      </c>
      <c r="L104" s="26">
        <f>IFERROR(VLOOKUP($A104,Массив!$A$6:$BH$500,L$1,FALSE),"0")</f>
        <v>1</v>
      </c>
      <c r="M104" s="26">
        <f>IFERROR(VLOOKUP($A104,Массив!$A$6:$BH$500,M$1,FALSE),"0")</f>
        <v>1</v>
      </c>
      <c r="N104" s="26">
        <f>IFERROR(VLOOKUP($A104,Массив!$A$6:$BH$500,N$1,FALSE),"0")</f>
        <v>0</v>
      </c>
      <c r="O104" s="26">
        <f>IFERROR(VLOOKUP($A104,Массив!$A$6:$BH$500,O$1,FALSE),"0")</f>
        <v>0</v>
      </c>
      <c r="P104" s="26">
        <f>IFERROR(VLOOKUP($A104,Массив!$A$6:$BH$500,P$1,FALSE),"0")</f>
        <v>0</v>
      </c>
      <c r="Q104" s="26">
        <f>IFERROR(VLOOKUP($A104,Массив!$A$6:$BH$500,Q$1,FALSE),"0")</f>
        <v>0</v>
      </c>
      <c r="R104" s="26">
        <f>IFERROR(VLOOKUP($A104,Массив!$A$6:$BH$500,R$1,FALSE),"0")</f>
        <v>1</v>
      </c>
      <c r="S104" s="43">
        <f>IFERROR(VLOOKUP($A104,Массив!$A$6:$BH$500,S$1,FALSE),"0")</f>
        <v>0</v>
      </c>
      <c r="T104" s="26">
        <f>IFERROR(VLOOKUP($A104,Массив!$A$6:$BH$500,T$1,FALSE),"0")</f>
        <v>0</v>
      </c>
      <c r="U104" s="92">
        <f t="shared" si="11"/>
        <v>0</v>
      </c>
      <c r="V104" s="92">
        <f t="shared" si="12"/>
        <v>0</v>
      </c>
      <c r="W104" s="85">
        <f t="shared" si="13"/>
        <v>0</v>
      </c>
      <c r="X104" s="61">
        <f t="shared" si="14"/>
        <v>0</v>
      </c>
      <c r="Y104" s="38">
        <f t="shared" si="15"/>
        <v>0</v>
      </c>
      <c r="Z104" s="63">
        <f t="shared" si="17"/>
        <v>1</v>
      </c>
      <c r="AA104">
        <f t="shared" si="16"/>
        <v>1</v>
      </c>
    </row>
    <row r="105" spans="1:27" x14ac:dyDescent="0.3">
      <c r="A105" t="s">
        <v>865</v>
      </c>
      <c r="B105" t="s">
        <v>865</v>
      </c>
      <c r="D105" s="12" t="s">
        <v>192</v>
      </c>
      <c r="E105" s="49">
        <v>91</v>
      </c>
      <c r="F105" s="26">
        <f>IFERROR(VLOOKUP($A105,Массив!$A$6:$BH$500,F$1,FALSE),"0")</f>
        <v>10</v>
      </c>
      <c r="G105" s="26">
        <f>IFERROR(VLOOKUP($A105,Массив!$A$6:$BH$500,G$1,FALSE),"0")</f>
        <v>7</v>
      </c>
      <c r="H105" s="26">
        <f>IFERROR(VLOOKUP($A105,Массив!$A$6:$BH$500,H$1,FALSE),"0")</f>
        <v>0</v>
      </c>
      <c r="I105" s="26">
        <f>IFERROR(VLOOKUP($A105,Массив!$A$6:$BH$500,I$1,FALSE),"0")</f>
        <v>0</v>
      </c>
      <c r="J105" s="26">
        <f>IFERROR(VLOOKUP($A105,Массив!$A$6:$BH$500,J$1,FALSE),"0")</f>
        <v>0</v>
      </c>
      <c r="K105" s="26">
        <f>IFERROR(VLOOKUP($A105,Массив!$A$6:$BH$500,K$1,FALSE),"0")</f>
        <v>0</v>
      </c>
      <c r="L105" s="26">
        <f>IFERROR(VLOOKUP($A105,Массив!$A$6:$BH$500,L$1,FALSE),"0")</f>
        <v>4</v>
      </c>
      <c r="M105" s="26">
        <f>IFERROR(VLOOKUP($A105,Массив!$A$6:$BH$500,M$1,FALSE),"0")</f>
        <v>0</v>
      </c>
      <c r="N105" s="26">
        <f>IFERROR(VLOOKUP($A105,Массив!$A$6:$BH$500,N$1,FALSE),"0")</f>
        <v>0</v>
      </c>
      <c r="O105" s="26">
        <f>IFERROR(VLOOKUP($A105,Массив!$A$6:$BH$500,O$1,FALSE),"0")</f>
        <v>0</v>
      </c>
      <c r="P105" s="26">
        <f>IFERROR(VLOOKUP($A105,Массив!$A$6:$BH$500,P$1,FALSE),"0")</f>
        <v>1</v>
      </c>
      <c r="Q105" s="26">
        <f>IFERROR(VLOOKUP($A105,Массив!$A$6:$BH$500,Q$1,FALSE),"0")</f>
        <v>0</v>
      </c>
      <c r="R105" s="26">
        <f>IFERROR(VLOOKUP($A105,Массив!$A$6:$BH$500,R$1,FALSE),"0")</f>
        <v>4</v>
      </c>
      <c r="S105" s="43">
        <f>IFERROR(VLOOKUP($A105,Массив!$A$6:$BH$500,S$1,FALSE),"0")</f>
        <v>0</v>
      </c>
      <c r="T105" s="26">
        <f>IFERROR(VLOOKUP($A105,Массив!$A$6:$BH$500,T$1,FALSE),"0")</f>
        <v>0</v>
      </c>
      <c r="U105" s="92">
        <f t="shared" si="11"/>
        <v>10</v>
      </c>
      <c r="V105" s="92">
        <f t="shared" si="12"/>
        <v>7</v>
      </c>
      <c r="W105" s="85">
        <f t="shared" si="13"/>
        <v>4</v>
      </c>
      <c r="X105" s="61">
        <f t="shared" si="14"/>
        <v>3</v>
      </c>
      <c r="Y105" s="38">
        <f t="shared" si="15"/>
        <v>0</v>
      </c>
      <c r="Z105" s="63">
        <f t="shared" si="17"/>
        <v>1.75</v>
      </c>
      <c r="AA105">
        <f t="shared" si="16"/>
        <v>1</v>
      </c>
    </row>
    <row r="106" spans="1:27" ht="24" x14ac:dyDescent="0.3">
      <c r="A106" t="s">
        <v>866</v>
      </c>
      <c r="B106" t="s">
        <v>866</v>
      </c>
      <c r="D106" s="12" t="s">
        <v>193</v>
      </c>
      <c r="E106" s="49">
        <v>92</v>
      </c>
      <c r="F106" s="26">
        <f>IFERROR(VLOOKUP($A106,Массив!$A$6:$BH$500,F$1,FALSE),"0")</f>
        <v>1</v>
      </c>
      <c r="G106" s="26">
        <f>IFERROR(VLOOKUP($A106,Массив!$A$6:$BH$500,G$1,FALSE),"0")</f>
        <v>1</v>
      </c>
      <c r="H106" s="75">
        <f>IFERROR(VLOOKUP($A106,Массив!$A$6:$BH$500,H$1,FALSE),"0")</f>
        <v>1</v>
      </c>
      <c r="I106" s="75">
        <f>IFERROR(VLOOKUP($A106,Массив!$A$6:$BH$500,I$1,FALSE),"0")</f>
        <v>1</v>
      </c>
      <c r="J106" s="75">
        <f>IFERROR(VLOOKUP($A106,Массив!$A$6:$BH$500,J$1,FALSE),"0")</f>
        <v>0</v>
      </c>
      <c r="K106" s="75">
        <f>IFERROR(VLOOKUP($A106,Массив!$A$6:$BH$500,K$1,FALSE),"0")</f>
        <v>0</v>
      </c>
      <c r="L106" s="26">
        <f>IFERROR(VLOOKUP($A106,Массив!$A$6:$BH$500,L$1,FALSE),"0")</f>
        <v>1</v>
      </c>
      <c r="M106" s="75">
        <f>IFERROR(VLOOKUP($A106,Массив!$A$6:$BH$500,M$1,FALSE),"0")</f>
        <v>1</v>
      </c>
      <c r="N106" s="75">
        <f>IFERROR(VLOOKUP($A106,Массив!$A$6:$BH$500,N$1,FALSE),"0")</f>
        <v>0</v>
      </c>
      <c r="O106" s="26">
        <f>IFERROR(VLOOKUP($A106,Массив!$A$6:$BH$500,O$1,FALSE),"0")</f>
        <v>0</v>
      </c>
      <c r="P106" s="26">
        <f>IFERROR(VLOOKUP($A106,Массив!$A$6:$BH$500,P$1,FALSE),"0")</f>
        <v>0</v>
      </c>
      <c r="Q106" s="26">
        <f>IFERROR(VLOOKUP($A106,Массив!$A$6:$BH$500,Q$1,FALSE),"0")</f>
        <v>0</v>
      </c>
      <c r="R106" s="26">
        <f>IFERROR(VLOOKUP($A106,Массив!$A$6:$BH$500,R$1,FALSE),"0")</f>
        <v>1</v>
      </c>
      <c r="S106" s="43">
        <f>IFERROR(VLOOKUP($A106,Массив!$A$6:$BH$500,S$1,FALSE),"0")</f>
        <v>0</v>
      </c>
      <c r="T106" s="26">
        <f>IFERROR(VLOOKUP($A106,Массив!$A$6:$BH$500,T$1,FALSE),"0")</f>
        <v>0</v>
      </c>
      <c r="U106" s="92">
        <f t="shared" si="11"/>
        <v>0</v>
      </c>
      <c r="V106" s="92">
        <f t="shared" si="12"/>
        <v>0</v>
      </c>
      <c r="W106" s="85">
        <f t="shared" si="13"/>
        <v>0</v>
      </c>
      <c r="X106" s="61">
        <f t="shared" si="14"/>
        <v>0</v>
      </c>
      <c r="Y106" s="38">
        <f t="shared" si="15"/>
        <v>0</v>
      </c>
      <c r="Z106" s="63">
        <f t="shared" si="17"/>
        <v>1</v>
      </c>
      <c r="AA106">
        <f t="shared" si="16"/>
        <v>1</v>
      </c>
    </row>
    <row r="107" spans="1:27" ht="36" x14ac:dyDescent="0.3">
      <c r="A107" t="s">
        <v>867</v>
      </c>
      <c r="B107" t="s">
        <v>867</v>
      </c>
      <c r="D107" s="12" t="s">
        <v>194</v>
      </c>
      <c r="E107" s="49">
        <v>93</v>
      </c>
      <c r="F107" s="26">
        <f>IFERROR(VLOOKUP($A107,Массив!$A$6:$BH$500,F$1,FALSE),"0")</f>
        <v>0</v>
      </c>
      <c r="G107" s="26">
        <f>IFERROR(VLOOKUP($A107,Массив!$A$6:$BH$500,G$1,FALSE),"0")</f>
        <v>0</v>
      </c>
      <c r="H107" s="26">
        <f>IFERROR(VLOOKUP($A107,Массив!$A$6:$BH$500,H$1,FALSE),"0")</f>
        <v>0</v>
      </c>
      <c r="I107" s="26">
        <f>IFERROR(VLOOKUP($A107,Массив!$A$6:$BH$500,I$1,FALSE),"0")</f>
        <v>0</v>
      </c>
      <c r="J107" s="26">
        <f>IFERROR(VLOOKUP($A107,Массив!$A$6:$BH$500,J$1,FALSE),"0")</f>
        <v>0</v>
      </c>
      <c r="K107" s="26">
        <f>IFERROR(VLOOKUP($A107,Массив!$A$6:$BH$500,K$1,FALSE),"0")</f>
        <v>0</v>
      </c>
      <c r="L107" s="26">
        <f>IFERROR(VLOOKUP($A107,Массив!$A$6:$BH$500,L$1,FALSE),"0")</f>
        <v>0</v>
      </c>
      <c r="M107" s="26">
        <f>IFERROR(VLOOKUP($A107,Массив!$A$6:$BH$500,M$1,FALSE),"0")</f>
        <v>0</v>
      </c>
      <c r="N107" s="26">
        <f>IFERROR(VLOOKUP($A107,Массив!$A$6:$BH$500,N$1,FALSE),"0")</f>
        <v>0</v>
      </c>
      <c r="O107" s="26">
        <f>IFERROR(VLOOKUP($A107,Массив!$A$6:$BH$500,O$1,FALSE),"0")</f>
        <v>0</v>
      </c>
      <c r="P107" s="26">
        <f>IFERROR(VLOOKUP($A107,Массив!$A$6:$BH$500,P$1,FALSE),"0")</f>
        <v>0</v>
      </c>
      <c r="Q107" s="26">
        <f>IFERROR(VLOOKUP($A107,Массив!$A$6:$BH$500,Q$1,FALSE),"0")</f>
        <v>0</v>
      </c>
      <c r="R107" s="26">
        <f>IFERROR(VLOOKUP($A107,Массив!$A$6:$BH$500,R$1,FALSE),"0")</f>
        <v>0</v>
      </c>
      <c r="S107" s="43">
        <f>IFERROR(VLOOKUP($A107,Массив!$A$6:$BH$500,S$1,FALSE),"0")</f>
        <v>0</v>
      </c>
      <c r="T107" s="26">
        <f>IFERROR(VLOOKUP($A107,Массив!$A$6:$BH$500,T$1,FALSE),"0")</f>
        <v>0</v>
      </c>
      <c r="U107" s="92">
        <f t="shared" si="11"/>
        <v>0</v>
      </c>
      <c r="V107" s="92">
        <f t="shared" si="12"/>
        <v>0</v>
      </c>
      <c r="W107" s="85">
        <f t="shared" si="13"/>
        <v>0</v>
      </c>
      <c r="X107" s="61">
        <f t="shared" si="14"/>
        <v>0</v>
      </c>
      <c r="Y107" s="38">
        <f t="shared" si="15"/>
        <v>0</v>
      </c>
      <c r="Z107" s="63" t="str">
        <f t="shared" si="17"/>
        <v/>
      </c>
      <c r="AA107">
        <f t="shared" si="16"/>
        <v>1</v>
      </c>
    </row>
    <row r="108" spans="1:27" x14ac:dyDescent="0.3">
      <c r="A108" t="s">
        <v>868</v>
      </c>
      <c r="B108" t="s">
        <v>868</v>
      </c>
      <c r="D108" s="12" t="s">
        <v>112</v>
      </c>
      <c r="E108" s="49">
        <v>94</v>
      </c>
      <c r="F108" s="26" t="str">
        <f>IFERROR(VLOOKUP($A108,Массив!$A$6:$BH$500,F$1,FALSE),"0")</f>
        <v>0,25</v>
      </c>
      <c r="G108" s="26" t="str">
        <f>IFERROR(VLOOKUP($A108,Массив!$A$6:$BH$500,G$1,FALSE),"0")</f>
        <v>0,25</v>
      </c>
      <c r="H108" s="26" t="str">
        <f>IFERROR(VLOOKUP($A108,Массив!$A$6:$BH$500,H$1,FALSE),"0")</f>
        <v>0,25</v>
      </c>
      <c r="I108" s="26" t="str">
        <f>IFERROR(VLOOKUP($A108,Массив!$A$6:$BH$500,I$1,FALSE),"0")</f>
        <v>0,25</v>
      </c>
      <c r="J108" s="26">
        <f>IFERROR(VLOOKUP($A108,Массив!$A$6:$BH$500,J$1,FALSE),"0")</f>
        <v>0</v>
      </c>
      <c r="K108" s="26">
        <f>IFERROR(VLOOKUP($A108,Массив!$A$6:$BH$500,K$1,FALSE),"0")</f>
        <v>0</v>
      </c>
      <c r="L108" s="26">
        <f>IFERROR(VLOOKUP($A108,Массив!$A$6:$BH$500,L$1,FALSE),"0")</f>
        <v>0</v>
      </c>
      <c r="M108" s="26">
        <f>IFERROR(VLOOKUP($A108,Массив!$A$6:$BH$500,M$1,FALSE),"0")</f>
        <v>0</v>
      </c>
      <c r="N108" s="26">
        <f>IFERROR(VLOOKUP($A108,Массив!$A$6:$BH$500,N$1,FALSE),"0")</f>
        <v>0</v>
      </c>
      <c r="O108" s="26">
        <f>IFERROR(VLOOKUP($A108,Массив!$A$6:$BH$500,O$1,FALSE),"0")</f>
        <v>0</v>
      </c>
      <c r="P108" s="26">
        <f>IFERROR(VLOOKUP($A108,Массив!$A$6:$BH$500,P$1,FALSE),"0")</f>
        <v>0</v>
      </c>
      <c r="Q108" s="26">
        <f>IFERROR(VLOOKUP($A108,Массив!$A$6:$BH$500,Q$1,FALSE),"0")</f>
        <v>0</v>
      </c>
      <c r="R108" s="26">
        <f>IFERROR(VLOOKUP($A108,Массив!$A$6:$BH$500,R$1,FALSE),"0")</f>
        <v>0</v>
      </c>
      <c r="S108" s="43">
        <f>IFERROR(VLOOKUP($A108,Массив!$A$6:$BH$500,S$1,FALSE),"0")</f>
        <v>0</v>
      </c>
      <c r="T108" s="26">
        <f>IFERROR(VLOOKUP($A108,Массив!$A$6:$BH$500,T$1,FALSE),"0")</f>
        <v>0</v>
      </c>
      <c r="U108" s="92">
        <f t="shared" si="11"/>
        <v>0</v>
      </c>
      <c r="V108" s="92">
        <f t="shared" si="12"/>
        <v>0</v>
      </c>
      <c r="W108" s="85">
        <f t="shared" si="13"/>
        <v>0</v>
      </c>
      <c r="X108" s="61">
        <f t="shared" si="14"/>
        <v>0</v>
      </c>
      <c r="Y108" s="38">
        <f t="shared" si="15"/>
        <v>0</v>
      </c>
      <c r="Z108" s="63" t="str">
        <f t="shared" si="17"/>
        <v/>
      </c>
      <c r="AA108">
        <f t="shared" si="16"/>
        <v>1</v>
      </c>
    </row>
    <row r="109" spans="1:27" ht="24" x14ac:dyDescent="0.3">
      <c r="A109" t="s">
        <v>869</v>
      </c>
      <c r="B109" t="s">
        <v>869</v>
      </c>
      <c r="D109" s="12" t="s">
        <v>195</v>
      </c>
      <c r="E109" s="49">
        <v>95</v>
      </c>
      <c r="F109" s="26">
        <f>IFERROR(VLOOKUP($A109,Массив!$A$6:$BH$500,F$1,FALSE),"0")</f>
        <v>0</v>
      </c>
      <c r="G109" s="26">
        <f>IFERROR(VLOOKUP($A109,Массив!$A$6:$BH$500,G$1,FALSE),"0")</f>
        <v>0</v>
      </c>
      <c r="H109" s="26">
        <f>IFERROR(VLOOKUP($A109,Массив!$A$6:$BH$500,H$1,FALSE),"0")</f>
        <v>0</v>
      </c>
      <c r="I109" s="26">
        <f>IFERROR(VLOOKUP($A109,Массив!$A$6:$BH$500,I$1,FALSE),"0")</f>
        <v>0</v>
      </c>
      <c r="J109" s="26">
        <f>IFERROR(VLOOKUP($A109,Массив!$A$6:$BH$500,J$1,FALSE),"0")</f>
        <v>0</v>
      </c>
      <c r="K109" s="26">
        <f>IFERROR(VLOOKUP($A109,Массив!$A$6:$BH$500,K$1,FALSE),"0")</f>
        <v>0</v>
      </c>
      <c r="L109" s="26">
        <f>IFERROR(VLOOKUP($A109,Массив!$A$6:$BH$500,L$1,FALSE),"0")</f>
        <v>0</v>
      </c>
      <c r="M109" s="26">
        <f>IFERROR(VLOOKUP($A109,Массив!$A$6:$BH$500,M$1,FALSE),"0")</f>
        <v>0</v>
      </c>
      <c r="N109" s="26">
        <f>IFERROR(VLOOKUP($A109,Массив!$A$6:$BH$500,N$1,FALSE),"0")</f>
        <v>0</v>
      </c>
      <c r="O109" s="26">
        <f>IFERROR(VLOOKUP($A109,Массив!$A$6:$BH$500,O$1,FALSE),"0")</f>
        <v>0</v>
      </c>
      <c r="P109" s="26">
        <f>IFERROR(VLOOKUP($A109,Массив!$A$6:$BH$500,P$1,FALSE),"0")</f>
        <v>0</v>
      </c>
      <c r="Q109" s="26">
        <f>IFERROR(VLOOKUP($A109,Массив!$A$6:$BH$500,Q$1,FALSE),"0")</f>
        <v>0</v>
      </c>
      <c r="R109" s="26">
        <f>IFERROR(VLOOKUP($A109,Массив!$A$6:$BH$500,R$1,FALSE),"0")</f>
        <v>0</v>
      </c>
      <c r="S109" s="43">
        <f>IFERROR(VLOOKUP($A109,Массив!$A$6:$BH$500,S$1,FALSE),"0")</f>
        <v>0</v>
      </c>
      <c r="T109" s="26">
        <f>IFERROR(VLOOKUP($A109,Массив!$A$6:$BH$500,T$1,FALSE),"0")</f>
        <v>0</v>
      </c>
      <c r="U109" s="92">
        <f t="shared" si="11"/>
        <v>0</v>
      </c>
      <c r="V109" s="92">
        <f t="shared" si="12"/>
        <v>0</v>
      </c>
      <c r="W109" s="85">
        <f t="shared" si="13"/>
        <v>0</v>
      </c>
      <c r="X109" s="61">
        <f t="shared" si="14"/>
        <v>0</v>
      </c>
      <c r="Y109" s="38">
        <f t="shared" si="15"/>
        <v>0</v>
      </c>
      <c r="Z109" s="63" t="str">
        <f t="shared" si="17"/>
        <v/>
      </c>
      <c r="AA109">
        <f t="shared" si="16"/>
        <v>1</v>
      </c>
    </row>
    <row r="110" spans="1:27" x14ac:dyDescent="0.3">
      <c r="A110" t="s">
        <v>870</v>
      </c>
      <c r="B110" t="s">
        <v>870</v>
      </c>
      <c r="D110" s="12" t="s">
        <v>113</v>
      </c>
      <c r="E110" s="49">
        <v>96</v>
      </c>
      <c r="F110" s="26" t="str">
        <f>IFERROR(VLOOKUP($A110,Массив!$A$6:$BH$500,F$1,FALSE),"0")</f>
        <v>35,25</v>
      </c>
      <c r="G110" s="26" t="str">
        <f>IFERROR(VLOOKUP($A110,Массив!$A$6:$BH$500,G$1,FALSE),"0")</f>
        <v>30,5</v>
      </c>
      <c r="H110" s="26" t="str">
        <f>IFERROR(VLOOKUP($A110,Массив!$A$6:$BH$500,H$1,FALSE),"0")</f>
        <v>19,75</v>
      </c>
      <c r="I110" s="26" t="str">
        <f>IFERROR(VLOOKUP($A110,Массив!$A$6:$BH$500,I$1,FALSE),"0")</f>
        <v>18,5</v>
      </c>
      <c r="J110" s="26" t="str">
        <f>IFERROR(VLOOKUP($A110,Массив!$A$6:$BH$500,J$1,FALSE),"0")</f>
        <v>15,5</v>
      </c>
      <c r="K110" s="26">
        <f>IFERROR(VLOOKUP($A110,Массив!$A$6:$BH$500,K$1,FALSE),"0")</f>
        <v>12</v>
      </c>
      <c r="L110" s="26">
        <f>IFERROR(VLOOKUP($A110,Массив!$A$6:$BH$500,L$1,FALSE),"0")</f>
        <v>24</v>
      </c>
      <c r="M110" s="26">
        <f>IFERROR(VLOOKUP($A110,Массив!$A$6:$BH$500,M$1,FALSE),"0")</f>
        <v>16</v>
      </c>
      <c r="N110" s="26">
        <f>IFERROR(VLOOKUP($A110,Массив!$A$6:$BH$500,N$1,FALSE),"0")</f>
        <v>8</v>
      </c>
      <c r="O110" s="26">
        <f>IFERROR(VLOOKUP($A110,Массив!$A$6:$BH$500,O$1,FALSE),"0")</f>
        <v>3</v>
      </c>
      <c r="P110" s="26">
        <f>IFERROR(VLOOKUP($A110,Массив!$A$6:$BH$500,P$1,FALSE),"0")</f>
        <v>1</v>
      </c>
      <c r="Q110" s="26">
        <f>IFERROR(VLOOKUP($A110,Массив!$A$6:$BH$500,Q$1,FALSE),"0")</f>
        <v>1</v>
      </c>
      <c r="R110" s="26">
        <f>IFERROR(VLOOKUP($A110,Массив!$A$6:$BH$500,R$1,FALSE),"0")</f>
        <v>23</v>
      </c>
      <c r="S110" s="104">
        <f>IFERROR(VLOOKUP($A110,Массив!$A$6:$BH$500,S$1,FALSE),"0")</f>
        <v>1</v>
      </c>
      <c r="T110" s="26">
        <f>IFERROR(VLOOKUP($A110,Массив!$A$6:$BH$500,T$1,FALSE),"0")</f>
        <v>0</v>
      </c>
      <c r="U110" s="92">
        <f t="shared" si="11"/>
        <v>0</v>
      </c>
      <c r="V110" s="92">
        <f t="shared" si="12"/>
        <v>0</v>
      </c>
      <c r="W110" s="85">
        <f t="shared" si="13"/>
        <v>0</v>
      </c>
      <c r="X110" s="61">
        <f t="shared" si="14"/>
        <v>0</v>
      </c>
      <c r="Y110" s="38">
        <f t="shared" si="15"/>
        <v>0</v>
      </c>
      <c r="Z110" s="63">
        <f t="shared" si="17"/>
        <v>1.2708333333333333</v>
      </c>
      <c r="AA110">
        <f t="shared" si="16"/>
        <v>1</v>
      </c>
    </row>
    <row r="111" spans="1:27" x14ac:dyDescent="0.3">
      <c r="A111" t="s">
        <v>871</v>
      </c>
      <c r="B111" t="s">
        <v>871</v>
      </c>
      <c r="D111" s="12" t="s">
        <v>196</v>
      </c>
      <c r="E111" s="49">
        <v>97</v>
      </c>
      <c r="F111" s="26">
        <f>IFERROR(VLOOKUP($A111,Массив!$A$6:$BH$500,F$1,FALSE),"0")</f>
        <v>15</v>
      </c>
      <c r="G111" s="26">
        <f>IFERROR(VLOOKUP($A111,Массив!$A$6:$BH$500,G$1,FALSE),"0")</f>
        <v>14</v>
      </c>
      <c r="H111" s="26">
        <f>IFERROR(VLOOKUP($A111,Массив!$A$6:$BH$500,H$1,FALSE),"0")</f>
        <v>15</v>
      </c>
      <c r="I111" s="26">
        <f>IFERROR(VLOOKUP($A111,Массив!$A$6:$BH$500,I$1,FALSE),"0")</f>
        <v>14</v>
      </c>
      <c r="J111" s="26">
        <f>IFERROR(VLOOKUP($A111,Массив!$A$6:$BH$500,J$1,FALSE),"0")</f>
        <v>0</v>
      </c>
      <c r="K111" s="26">
        <f>IFERROR(VLOOKUP($A111,Массив!$A$6:$BH$500,K$1,FALSE),"0")</f>
        <v>0</v>
      </c>
      <c r="L111" s="26">
        <f>IFERROR(VLOOKUP($A111,Массив!$A$6:$BH$500,L$1,FALSE),"0")</f>
        <v>13</v>
      </c>
      <c r="M111" s="26">
        <f>IFERROR(VLOOKUP($A111,Массив!$A$6:$BH$500,M$1,FALSE),"0")</f>
        <v>13</v>
      </c>
      <c r="N111" s="26">
        <f>IFERROR(VLOOKUP($A111,Массив!$A$6:$BH$500,N$1,FALSE),"0")</f>
        <v>0</v>
      </c>
      <c r="O111" s="26">
        <f>IFERROR(VLOOKUP($A111,Массив!$A$6:$BH$500,O$1,FALSE),"0")</f>
        <v>0</v>
      </c>
      <c r="P111" s="26">
        <f>IFERROR(VLOOKUP($A111,Массив!$A$6:$BH$500,P$1,FALSE),"0")</f>
        <v>0</v>
      </c>
      <c r="Q111" s="26">
        <f>IFERROR(VLOOKUP($A111,Массив!$A$6:$BH$500,Q$1,FALSE),"0")</f>
        <v>0</v>
      </c>
      <c r="R111" s="26">
        <f>IFERROR(VLOOKUP($A111,Массив!$A$6:$BH$500,R$1,FALSE),"0")</f>
        <v>12</v>
      </c>
      <c r="S111" s="43">
        <f>IFERROR(VLOOKUP($A111,Массив!$A$6:$BH$500,S$1,FALSE),"0")</f>
        <v>1</v>
      </c>
      <c r="T111" s="26">
        <f>IFERROR(VLOOKUP($A111,Массив!$A$6:$BH$500,T$1,FALSE),"0")</f>
        <v>0</v>
      </c>
      <c r="U111" s="92">
        <f t="shared" si="11"/>
        <v>0</v>
      </c>
      <c r="V111" s="92">
        <f t="shared" si="12"/>
        <v>0</v>
      </c>
      <c r="W111" s="85">
        <f t="shared" si="13"/>
        <v>0</v>
      </c>
      <c r="X111" s="61">
        <f t="shared" si="14"/>
        <v>0</v>
      </c>
      <c r="Y111" s="38">
        <f t="shared" si="15"/>
        <v>0</v>
      </c>
      <c r="Z111" s="63">
        <f t="shared" si="17"/>
        <v>1.0769230769230769</v>
      </c>
      <c r="AA111">
        <f t="shared" si="16"/>
        <v>1</v>
      </c>
    </row>
    <row r="112" spans="1:27" ht="24" x14ac:dyDescent="0.3">
      <c r="A112" t="s">
        <v>872</v>
      </c>
      <c r="B112" t="s">
        <v>872</v>
      </c>
      <c r="D112" s="13" t="s">
        <v>197</v>
      </c>
      <c r="E112" s="49">
        <v>98</v>
      </c>
      <c r="F112" s="26">
        <f>IFERROR(VLOOKUP($A112,Массив!$A$6:$BH$500,F$1,FALSE),"0")</f>
        <v>0</v>
      </c>
      <c r="G112" s="26">
        <f>IFERROR(VLOOKUP($A112,Массив!$A$6:$BH$500,G$1,FALSE),"0")</f>
        <v>0</v>
      </c>
      <c r="H112" s="26">
        <f>IFERROR(VLOOKUP($A112,Массив!$A$6:$BH$500,H$1,FALSE),"0")</f>
        <v>0</v>
      </c>
      <c r="I112" s="26">
        <f>IFERROR(VLOOKUP($A112,Массив!$A$6:$BH$500,I$1,FALSE),"0")</f>
        <v>0</v>
      </c>
      <c r="J112" s="32">
        <f>IFERROR(VLOOKUP($A112,Массив!$A$6:$BH$500,J$1,FALSE),"0")</f>
        <v>0</v>
      </c>
      <c r="K112" s="32">
        <f>IFERROR(VLOOKUP($A112,Массив!$A$6:$BH$500,K$1,FALSE),"0")</f>
        <v>0</v>
      </c>
      <c r="L112" s="26">
        <f>IFERROR(VLOOKUP($A112,Массив!$A$6:$BH$500,L$1,FALSE),"0")</f>
        <v>0</v>
      </c>
      <c r="M112" s="26">
        <f>IFERROR(VLOOKUP($A112,Массив!$A$6:$BH$500,M$1,FALSE),"0")</f>
        <v>0</v>
      </c>
      <c r="N112" s="32">
        <f>IFERROR(VLOOKUP($A112,Массив!$A$6:$BH$500,N$1,FALSE),"0")</f>
        <v>0</v>
      </c>
      <c r="O112" s="26">
        <f>IFERROR(VLOOKUP($A112,Массив!$A$6:$BH$500,O$1,FALSE),"0")</f>
        <v>0</v>
      </c>
      <c r="P112" s="26">
        <f>IFERROR(VLOOKUP($A112,Массив!$A$6:$BH$500,P$1,FALSE),"0")</f>
        <v>0</v>
      </c>
      <c r="Q112" s="26">
        <f>IFERROR(VLOOKUP($A112,Массив!$A$6:$BH$500,Q$1,FALSE),"0")</f>
        <v>0</v>
      </c>
      <c r="R112" s="26">
        <f>IFERROR(VLOOKUP($A112,Массив!$A$6:$BH$500,R$1,FALSE),"0")</f>
        <v>0</v>
      </c>
      <c r="S112" s="43">
        <f>IFERROR(VLOOKUP($A112,Массив!$A$6:$BH$500,S$1,FALSE),"0")</f>
        <v>0</v>
      </c>
      <c r="T112" s="26">
        <f>IFERROR(VLOOKUP($A112,Массив!$A$6:$BH$500,T$1,FALSE),"0")</f>
        <v>0</v>
      </c>
      <c r="U112" s="101">
        <f t="shared" si="11"/>
        <v>0</v>
      </c>
      <c r="V112" s="101">
        <f t="shared" si="12"/>
        <v>0</v>
      </c>
      <c r="W112" s="102">
        <f t="shared" si="13"/>
        <v>0</v>
      </c>
      <c r="X112" s="61">
        <f t="shared" si="14"/>
        <v>0</v>
      </c>
      <c r="Y112" s="38">
        <f t="shared" si="15"/>
        <v>0</v>
      </c>
      <c r="Z112" s="63" t="str">
        <f t="shared" si="17"/>
        <v/>
      </c>
      <c r="AA112">
        <f t="shared" si="16"/>
        <v>1</v>
      </c>
    </row>
    <row r="113" spans="1:27" ht="36" x14ac:dyDescent="0.3">
      <c r="A113" t="s">
        <v>873</v>
      </c>
      <c r="B113" t="s">
        <v>873</v>
      </c>
      <c r="D113" s="12" t="s">
        <v>198</v>
      </c>
      <c r="E113" s="49">
        <v>99</v>
      </c>
      <c r="F113" s="26">
        <f>IFERROR(VLOOKUP($A113,Массив!$A$6:$BH$500,F$1,FALSE),"0")</f>
        <v>0</v>
      </c>
      <c r="G113" s="26">
        <f>IFERROR(VLOOKUP($A113,Массив!$A$6:$BH$500,G$1,FALSE),"0")</f>
        <v>0</v>
      </c>
      <c r="H113" s="26">
        <f>IFERROR(VLOOKUP($A113,Массив!$A$6:$BH$500,H$1,FALSE),"0")</f>
        <v>0</v>
      </c>
      <c r="I113" s="26">
        <f>IFERROR(VLOOKUP($A113,Массив!$A$6:$BH$500,I$1,FALSE),"0")</f>
        <v>0</v>
      </c>
      <c r="J113" s="32">
        <f>IFERROR(VLOOKUP($A113,Массив!$A$6:$BH$500,J$1,FALSE),"0")</f>
        <v>0</v>
      </c>
      <c r="K113" s="32">
        <f>IFERROR(VLOOKUP($A113,Массив!$A$6:$BH$500,K$1,FALSE),"0")</f>
        <v>0</v>
      </c>
      <c r="L113" s="26">
        <f>IFERROR(VLOOKUP($A113,Массив!$A$6:$BH$500,L$1,FALSE),"0")</f>
        <v>0</v>
      </c>
      <c r="M113" s="26">
        <f>IFERROR(VLOOKUP($A113,Массив!$A$6:$BH$500,M$1,FALSE),"0")</f>
        <v>0</v>
      </c>
      <c r="N113" s="32">
        <f>IFERROR(VLOOKUP($A113,Массив!$A$6:$BH$500,N$1,FALSE),"0")</f>
        <v>0</v>
      </c>
      <c r="O113" s="26">
        <f>IFERROR(VLOOKUP($A113,Массив!$A$6:$BH$500,O$1,FALSE),"0")</f>
        <v>0</v>
      </c>
      <c r="P113" s="26">
        <f>IFERROR(VLOOKUP($A113,Массив!$A$6:$BH$500,P$1,FALSE),"0")</f>
        <v>0</v>
      </c>
      <c r="Q113" s="26">
        <f>IFERROR(VLOOKUP($A113,Массив!$A$6:$BH$500,Q$1,FALSE),"0")</f>
        <v>0</v>
      </c>
      <c r="R113" s="26">
        <f>IFERROR(VLOOKUP($A113,Массив!$A$6:$BH$500,R$1,FALSE),"0")</f>
        <v>0</v>
      </c>
      <c r="S113" s="43">
        <f>IFERROR(VLOOKUP($A113,Массив!$A$6:$BH$500,S$1,FALSE),"0")</f>
        <v>0</v>
      </c>
      <c r="T113" s="26">
        <f>IFERROR(VLOOKUP($A113,Массив!$A$6:$BH$500,T$1,FALSE),"0")</f>
        <v>0</v>
      </c>
      <c r="U113" s="101">
        <f t="shared" si="11"/>
        <v>0</v>
      </c>
      <c r="V113" s="101">
        <f t="shared" si="12"/>
        <v>0</v>
      </c>
      <c r="W113" s="102">
        <f t="shared" si="13"/>
        <v>0</v>
      </c>
      <c r="X113" s="61">
        <f t="shared" si="14"/>
        <v>0</v>
      </c>
      <c r="Y113" s="38">
        <f t="shared" si="15"/>
        <v>0</v>
      </c>
      <c r="Z113" s="63" t="str">
        <f t="shared" si="17"/>
        <v/>
      </c>
      <c r="AA113">
        <f t="shared" si="16"/>
        <v>1</v>
      </c>
    </row>
    <row r="114" spans="1:27" ht="24" x14ac:dyDescent="0.3">
      <c r="A114" t="s">
        <v>874</v>
      </c>
      <c r="B114" t="s">
        <v>874</v>
      </c>
      <c r="D114" s="12" t="s">
        <v>114</v>
      </c>
      <c r="E114" s="4">
        <v>100</v>
      </c>
      <c r="F114" s="26">
        <f>IFERROR(VLOOKUP($A114,Массив!$A$6:$BH$500,F$1,FALSE),"0")</f>
        <v>0</v>
      </c>
      <c r="G114" s="26">
        <f>IFERROR(VLOOKUP($A114,Массив!$A$6:$BH$500,G$1,FALSE),"0")</f>
        <v>0</v>
      </c>
      <c r="H114" s="26">
        <f>IFERROR(VLOOKUP($A114,Массив!$A$6:$BH$500,H$1,FALSE),"0")</f>
        <v>0</v>
      </c>
      <c r="I114" s="26">
        <f>IFERROR(VLOOKUP($A114,Массив!$A$6:$BH$500,I$1,FALSE),"0")</f>
        <v>0</v>
      </c>
      <c r="J114" s="32">
        <f>IFERROR(VLOOKUP($A114,Массив!$A$6:$BH$500,J$1,FALSE),"0")</f>
        <v>0</v>
      </c>
      <c r="K114" s="32">
        <f>IFERROR(VLOOKUP($A114,Массив!$A$6:$BH$500,K$1,FALSE),"0")</f>
        <v>0</v>
      </c>
      <c r="L114" s="26">
        <f>IFERROR(VLOOKUP($A114,Массив!$A$6:$BH$500,L$1,FALSE),"0")</f>
        <v>0</v>
      </c>
      <c r="M114" s="26">
        <f>IFERROR(VLOOKUP($A114,Массив!$A$6:$BH$500,M$1,FALSE),"0")</f>
        <v>0</v>
      </c>
      <c r="N114" s="32">
        <f>IFERROR(VLOOKUP($A114,Массив!$A$6:$BH$500,N$1,FALSE),"0")</f>
        <v>0</v>
      </c>
      <c r="O114" s="26">
        <f>IFERROR(VLOOKUP($A114,Массив!$A$6:$BH$500,O$1,FALSE),"0")</f>
        <v>0</v>
      </c>
      <c r="P114" s="26">
        <f>IFERROR(VLOOKUP($A114,Массив!$A$6:$BH$500,P$1,FALSE),"0")</f>
        <v>0</v>
      </c>
      <c r="Q114" s="26">
        <f>IFERROR(VLOOKUP($A114,Массив!$A$6:$BH$500,Q$1,FALSE),"0")</f>
        <v>0</v>
      </c>
      <c r="R114" s="26">
        <f>IFERROR(VLOOKUP($A114,Массив!$A$6:$BH$500,R$1,FALSE),"0")</f>
        <v>0</v>
      </c>
      <c r="S114" s="43">
        <f>IFERROR(VLOOKUP($A114,Массив!$A$6:$BH$500,S$1,FALSE),"0")</f>
        <v>0</v>
      </c>
      <c r="T114" s="26">
        <f>IFERROR(VLOOKUP($A114,Массив!$A$6:$BH$500,T$1,FALSE),"0")</f>
        <v>0</v>
      </c>
      <c r="U114" s="101">
        <f t="shared" si="11"/>
        <v>0</v>
      </c>
      <c r="V114" s="101">
        <f t="shared" si="12"/>
        <v>0</v>
      </c>
      <c r="W114" s="102">
        <f t="shared" si="13"/>
        <v>0</v>
      </c>
      <c r="X114" s="61">
        <f t="shared" si="14"/>
        <v>0</v>
      </c>
      <c r="Y114" s="38">
        <f t="shared" si="15"/>
        <v>0</v>
      </c>
      <c r="Z114" s="63" t="str">
        <f t="shared" si="17"/>
        <v/>
      </c>
      <c r="AA114">
        <f t="shared" si="16"/>
        <v>1</v>
      </c>
    </row>
    <row r="115" spans="1:27" x14ac:dyDescent="0.3">
      <c r="D115" s="34" t="s">
        <v>761</v>
      </c>
      <c r="E115" s="34"/>
      <c r="F115" s="37">
        <f>F111-F112-F113-F114</f>
        <v>15</v>
      </c>
      <c r="G115" s="37">
        <f t="shared" ref="G115:T115" si="22">G111-G112-G113-G114</f>
        <v>14</v>
      </c>
      <c r="H115" s="37">
        <f t="shared" si="22"/>
        <v>15</v>
      </c>
      <c r="I115" s="37">
        <f t="shared" si="22"/>
        <v>14</v>
      </c>
      <c r="J115" s="37">
        <f t="shared" si="22"/>
        <v>0</v>
      </c>
      <c r="K115" s="37">
        <f t="shared" si="22"/>
        <v>0</v>
      </c>
      <c r="L115" s="35">
        <f t="shared" si="22"/>
        <v>13</v>
      </c>
      <c r="M115" s="35">
        <f t="shared" si="22"/>
        <v>13</v>
      </c>
      <c r="N115" s="35">
        <f t="shared" si="22"/>
        <v>0</v>
      </c>
      <c r="O115" s="35">
        <f t="shared" si="22"/>
        <v>0</v>
      </c>
      <c r="P115" s="35">
        <f t="shared" si="22"/>
        <v>0</v>
      </c>
      <c r="Q115" s="35">
        <f t="shared" si="22"/>
        <v>0</v>
      </c>
      <c r="R115" s="35">
        <f t="shared" si="22"/>
        <v>12</v>
      </c>
      <c r="S115" s="86">
        <f t="shared" si="22"/>
        <v>1</v>
      </c>
      <c r="T115" s="35">
        <f t="shared" si="22"/>
        <v>0</v>
      </c>
      <c r="U115" s="58">
        <f>F115-H115-J115</f>
        <v>0</v>
      </c>
      <c r="V115" s="58">
        <f>G115-I115-K115</f>
        <v>0</v>
      </c>
      <c r="W115" s="35">
        <f>L115-M115-N115</f>
        <v>0</v>
      </c>
      <c r="X115" s="61">
        <f t="shared" si="14"/>
        <v>0</v>
      </c>
      <c r="Y115" s="38">
        <f t="shared" si="15"/>
        <v>0</v>
      </c>
      <c r="Z115" s="63">
        <f t="shared" si="17"/>
        <v>1.0769230769230769</v>
      </c>
      <c r="AA115">
        <f t="shared" si="16"/>
        <v>1</v>
      </c>
    </row>
    <row r="116" spans="1:27" x14ac:dyDescent="0.3">
      <c r="A116" t="s">
        <v>875</v>
      </c>
      <c r="B116" t="s">
        <v>875</v>
      </c>
      <c r="D116" s="12" t="s">
        <v>115</v>
      </c>
      <c r="E116" s="4">
        <v>101</v>
      </c>
      <c r="F116" s="26">
        <f>IFERROR(VLOOKUP($A116,Массив!$A$6:$BH$500,F$1,FALSE),"0")</f>
        <v>0</v>
      </c>
      <c r="G116" s="26">
        <f>IFERROR(VLOOKUP($A116,Массив!$A$6:$BH$500,G$1,FALSE),"0")</f>
        <v>0</v>
      </c>
      <c r="H116" s="26">
        <f>IFERROR(VLOOKUP($A116,Массив!$A$6:$BH$500,H$1,FALSE),"0")</f>
        <v>0</v>
      </c>
      <c r="I116" s="26">
        <f>IFERROR(VLOOKUP($A116,Массив!$A$6:$BH$500,I$1,FALSE),"0")</f>
        <v>0</v>
      </c>
      <c r="J116" s="26">
        <f>IFERROR(VLOOKUP($A116,Массив!$A$6:$BH$500,J$1,FALSE),"0")</f>
        <v>0</v>
      </c>
      <c r="K116" s="26">
        <f>IFERROR(VLOOKUP($A116,Массив!$A$6:$BH$500,K$1,FALSE),"0")</f>
        <v>0</v>
      </c>
      <c r="L116" s="26">
        <f>IFERROR(VLOOKUP($A116,Массив!$A$6:$BH$500,L$1,FALSE),"0")</f>
        <v>0</v>
      </c>
      <c r="M116" s="26">
        <f>IFERROR(VLOOKUP($A116,Массив!$A$6:$BH$500,M$1,FALSE),"0")</f>
        <v>0</v>
      </c>
      <c r="N116" s="26">
        <f>IFERROR(VLOOKUP($A116,Массив!$A$6:$BH$500,N$1,FALSE),"0")</f>
        <v>0</v>
      </c>
      <c r="O116" s="26">
        <f>IFERROR(VLOOKUP($A116,Массив!$A$6:$BH$500,O$1,FALSE),"0")</f>
        <v>0</v>
      </c>
      <c r="P116" s="26">
        <f>IFERROR(VLOOKUP($A116,Массив!$A$6:$BH$500,P$1,FALSE),"0")</f>
        <v>0</v>
      </c>
      <c r="Q116" s="26">
        <f>IFERROR(VLOOKUP($A116,Массив!$A$6:$BH$500,Q$1,FALSE),"0")</f>
        <v>0</v>
      </c>
      <c r="R116" s="26">
        <f>IFERROR(VLOOKUP($A116,Массив!$A$6:$BH$500,R$1,FALSE),"0")</f>
        <v>0</v>
      </c>
      <c r="S116" s="43">
        <f>IFERROR(VLOOKUP($A116,Массив!$A$6:$BH$500,S$1,FALSE),"0")</f>
        <v>0</v>
      </c>
      <c r="T116" s="26">
        <f>IFERROR(VLOOKUP($A116,Массив!$A$6:$BH$500,T$1,FALSE),"0")</f>
        <v>0</v>
      </c>
      <c r="U116" s="92">
        <f t="shared" si="11"/>
        <v>0</v>
      </c>
      <c r="V116" s="92">
        <f t="shared" si="12"/>
        <v>0</v>
      </c>
      <c r="W116" s="85">
        <f t="shared" si="13"/>
        <v>0</v>
      </c>
      <c r="X116" s="61">
        <f t="shared" si="14"/>
        <v>0</v>
      </c>
      <c r="Y116" s="38">
        <f t="shared" si="15"/>
        <v>0</v>
      </c>
      <c r="Z116" s="63" t="str">
        <f t="shared" si="17"/>
        <v/>
      </c>
      <c r="AA116">
        <f t="shared" si="16"/>
        <v>1</v>
      </c>
    </row>
    <row r="117" spans="1:27" ht="24" x14ac:dyDescent="0.3">
      <c r="A117" t="s">
        <v>876</v>
      </c>
      <c r="B117" t="s">
        <v>876</v>
      </c>
      <c r="D117" s="12" t="s">
        <v>199</v>
      </c>
      <c r="E117" s="4">
        <v>102</v>
      </c>
      <c r="F117" s="26" t="str">
        <f>IFERROR(VLOOKUP($A117,Массив!$A$6:$BH$500,F$1,FALSE),"0")</f>
        <v>4,5</v>
      </c>
      <c r="G117" s="26" t="str">
        <f>IFERROR(VLOOKUP($A117,Массив!$A$6:$BH$500,G$1,FALSE),"0")</f>
        <v>4,5</v>
      </c>
      <c r="H117" s="26" t="str">
        <f>IFERROR(VLOOKUP($A117,Массив!$A$6:$BH$500,H$1,FALSE),"0")</f>
        <v>3,5</v>
      </c>
      <c r="I117" s="26" t="str">
        <f>IFERROR(VLOOKUP($A117,Массив!$A$6:$BH$500,I$1,FALSE),"0")</f>
        <v>3,5</v>
      </c>
      <c r="J117" s="26">
        <f>IFERROR(VLOOKUP($A117,Массив!$A$6:$BH$500,J$1,FALSE),"0")</f>
        <v>1</v>
      </c>
      <c r="K117" s="26">
        <f>IFERROR(VLOOKUP($A117,Массив!$A$6:$BH$500,K$1,FALSE),"0")</f>
        <v>1</v>
      </c>
      <c r="L117" s="26">
        <f>IFERROR(VLOOKUP($A117,Массив!$A$6:$BH$500,L$1,FALSE),"0")</f>
        <v>3</v>
      </c>
      <c r="M117" s="26">
        <f>IFERROR(VLOOKUP($A117,Массив!$A$6:$BH$500,M$1,FALSE),"0")</f>
        <v>2</v>
      </c>
      <c r="N117" s="26">
        <f>IFERROR(VLOOKUP($A117,Массив!$A$6:$BH$500,N$1,FALSE),"0")</f>
        <v>1</v>
      </c>
      <c r="O117" s="26">
        <f>IFERROR(VLOOKUP($A117,Массив!$A$6:$BH$500,O$1,FALSE),"0")</f>
        <v>0</v>
      </c>
      <c r="P117" s="26">
        <f>IFERROR(VLOOKUP($A117,Массив!$A$6:$BH$500,P$1,FALSE),"0")</f>
        <v>0</v>
      </c>
      <c r="Q117" s="26">
        <f>IFERROR(VLOOKUP($A117,Массив!$A$6:$BH$500,Q$1,FALSE),"0")</f>
        <v>0</v>
      </c>
      <c r="R117" s="26">
        <f>IFERROR(VLOOKUP($A117,Массив!$A$6:$BH$500,R$1,FALSE),"0")</f>
        <v>3</v>
      </c>
      <c r="S117" s="43">
        <f>IFERROR(VLOOKUP($A117,Массив!$A$6:$BH$500,S$1,FALSE),"0")</f>
        <v>0</v>
      </c>
      <c r="T117" s="26">
        <f>IFERROR(VLOOKUP($A117,Массив!$A$6:$BH$500,T$1,FALSE),"0")</f>
        <v>0</v>
      </c>
      <c r="U117" s="92">
        <f t="shared" si="11"/>
        <v>0</v>
      </c>
      <c r="V117" s="92">
        <f t="shared" si="12"/>
        <v>0</v>
      </c>
      <c r="W117" s="85">
        <f t="shared" si="13"/>
        <v>0</v>
      </c>
      <c r="X117" s="61">
        <f t="shared" si="14"/>
        <v>0</v>
      </c>
      <c r="Y117" s="38">
        <f t="shared" si="15"/>
        <v>0</v>
      </c>
      <c r="Z117" s="63">
        <f t="shared" si="17"/>
        <v>1.5</v>
      </c>
      <c r="AA117">
        <f t="shared" si="16"/>
        <v>1</v>
      </c>
    </row>
    <row r="118" spans="1:27" x14ac:dyDescent="0.3">
      <c r="A118" t="s">
        <v>877</v>
      </c>
      <c r="B118" t="s">
        <v>877</v>
      </c>
      <c r="D118" s="12" t="s">
        <v>116</v>
      </c>
      <c r="E118" s="4">
        <v>103</v>
      </c>
      <c r="F118" s="26" t="str">
        <f>IFERROR(VLOOKUP($A118,Массив!$A$6:$BH$500,F$1,FALSE),"0")</f>
        <v>1,5</v>
      </c>
      <c r="G118" s="26" t="str">
        <f>IFERROR(VLOOKUP($A118,Массив!$A$6:$BH$500,G$1,FALSE),"0")</f>
        <v>1,5</v>
      </c>
      <c r="H118" s="26">
        <f>IFERROR(VLOOKUP($A118,Массив!$A$6:$BH$500,H$1,FALSE),"0")</f>
        <v>0</v>
      </c>
      <c r="I118" s="26">
        <f>IFERROR(VLOOKUP($A118,Массив!$A$6:$BH$500,I$1,FALSE),"0")</f>
        <v>0</v>
      </c>
      <c r="J118" s="26">
        <f>IFERROR(VLOOKUP($A118,Массив!$A$6:$BH$500,J$1,FALSE),"0")</f>
        <v>0</v>
      </c>
      <c r="K118" s="26">
        <f>IFERROR(VLOOKUP($A118,Массив!$A$6:$BH$500,K$1,FALSE),"0")</f>
        <v>0</v>
      </c>
      <c r="L118" s="26">
        <f>IFERROR(VLOOKUP($A118,Массив!$A$6:$BH$500,L$1,FALSE),"0")</f>
        <v>1</v>
      </c>
      <c r="M118" s="26">
        <f>IFERROR(VLOOKUP($A118,Массив!$A$6:$BH$500,M$1,FALSE),"0")</f>
        <v>0</v>
      </c>
      <c r="N118" s="26">
        <f>IFERROR(VLOOKUP($A118,Массив!$A$6:$BH$500,N$1,FALSE),"0")</f>
        <v>0</v>
      </c>
      <c r="O118" s="26">
        <f>IFERROR(VLOOKUP($A118,Массив!$A$6:$BH$500,O$1,FALSE),"0")</f>
        <v>0</v>
      </c>
      <c r="P118" s="26">
        <f>IFERROR(VLOOKUP($A118,Массив!$A$6:$BH$500,P$1,FALSE),"0")</f>
        <v>0</v>
      </c>
      <c r="Q118" s="26">
        <f>IFERROR(VLOOKUP($A118,Массив!$A$6:$BH$500,Q$1,FALSE),"0")</f>
        <v>0</v>
      </c>
      <c r="R118" s="26">
        <f>IFERROR(VLOOKUP($A118,Массив!$A$6:$BH$500,R$1,FALSE),"0")</f>
        <v>1</v>
      </c>
      <c r="S118" s="43">
        <f>IFERROR(VLOOKUP($A118,Массив!$A$6:$BH$500,S$1,FALSE),"0")</f>
        <v>0</v>
      </c>
      <c r="T118" s="26">
        <f>IFERROR(VLOOKUP($A118,Массив!$A$6:$BH$500,T$1,FALSE),"0")</f>
        <v>0</v>
      </c>
      <c r="U118" s="92">
        <f t="shared" si="11"/>
        <v>1.5</v>
      </c>
      <c r="V118" s="92">
        <f t="shared" si="12"/>
        <v>1.5</v>
      </c>
      <c r="W118" s="85">
        <f t="shared" si="13"/>
        <v>1</v>
      </c>
      <c r="X118" s="61">
        <f t="shared" si="14"/>
        <v>0</v>
      </c>
      <c r="Y118" s="38">
        <f t="shared" si="15"/>
        <v>0</v>
      </c>
      <c r="Z118" s="63">
        <f t="shared" si="17"/>
        <v>1.5</v>
      </c>
      <c r="AA118">
        <f t="shared" si="16"/>
        <v>1</v>
      </c>
    </row>
    <row r="119" spans="1:27" ht="24" x14ac:dyDescent="0.3">
      <c r="A119" t="s">
        <v>878</v>
      </c>
      <c r="B119" t="s">
        <v>878</v>
      </c>
      <c r="D119" s="12" t="s">
        <v>200</v>
      </c>
      <c r="E119" s="4">
        <v>104</v>
      </c>
      <c r="F119" s="26">
        <f>IFERROR(VLOOKUP($A119,Массив!$A$6:$BH$500,F$1,FALSE),"0")</f>
        <v>14</v>
      </c>
      <c r="G119" s="26" t="str">
        <f>IFERROR(VLOOKUP($A119,Массив!$A$6:$BH$500,G$1,FALSE),"0")</f>
        <v>13,75</v>
      </c>
      <c r="H119" s="26" t="str">
        <f>IFERROR(VLOOKUP($A119,Массив!$A$6:$BH$500,H$1,FALSE),"0")</f>
        <v>12,5</v>
      </c>
      <c r="I119" s="26" t="str">
        <f>IFERROR(VLOOKUP($A119,Массив!$A$6:$BH$500,I$1,FALSE),"0")</f>
        <v>12,25</v>
      </c>
      <c r="J119" s="26" t="str">
        <f>IFERROR(VLOOKUP($A119,Массив!$A$6:$BH$500,J$1,FALSE),"0")</f>
        <v>1,5</v>
      </c>
      <c r="K119" s="26" t="str">
        <f>IFERROR(VLOOKUP($A119,Массив!$A$6:$BH$500,K$1,FALSE),"0")</f>
        <v>1,5</v>
      </c>
      <c r="L119" s="26">
        <f>IFERROR(VLOOKUP($A119,Массив!$A$6:$BH$500,L$1,FALSE),"0")</f>
        <v>7</v>
      </c>
      <c r="M119" s="26">
        <f>IFERROR(VLOOKUP($A119,Массив!$A$6:$BH$500,M$1,FALSE),"0")</f>
        <v>5</v>
      </c>
      <c r="N119" s="26">
        <f>IFERROR(VLOOKUP($A119,Массив!$A$6:$BH$500,N$1,FALSE),"0")</f>
        <v>2</v>
      </c>
      <c r="O119" s="26">
        <f>IFERROR(VLOOKUP($A119,Массив!$A$6:$BH$500,O$1,FALSE),"0")</f>
        <v>2</v>
      </c>
      <c r="P119" s="26">
        <f>IFERROR(VLOOKUP($A119,Массив!$A$6:$BH$500,P$1,FALSE),"0")</f>
        <v>2</v>
      </c>
      <c r="Q119" s="26">
        <f>IFERROR(VLOOKUP($A119,Массив!$A$6:$BH$500,Q$1,FALSE),"0")</f>
        <v>1</v>
      </c>
      <c r="R119" s="26">
        <f>IFERROR(VLOOKUP($A119,Массив!$A$6:$BH$500,R$1,FALSE),"0")</f>
        <v>7</v>
      </c>
      <c r="S119" s="43">
        <f>IFERROR(VLOOKUP($A119,Массив!$A$6:$BH$500,S$1,FALSE),"0")</f>
        <v>0</v>
      </c>
      <c r="T119" s="26">
        <f>IFERROR(VLOOKUP($A119,Массив!$A$6:$BH$500,T$1,FALSE),"0")</f>
        <v>1</v>
      </c>
      <c r="U119" s="92">
        <f t="shared" si="11"/>
        <v>0</v>
      </c>
      <c r="V119" s="92">
        <f t="shared" si="12"/>
        <v>0</v>
      </c>
      <c r="W119" s="85">
        <f t="shared" si="13"/>
        <v>0</v>
      </c>
      <c r="X119" s="61">
        <f t="shared" si="14"/>
        <v>0</v>
      </c>
      <c r="Y119" s="38">
        <f t="shared" si="15"/>
        <v>0</v>
      </c>
      <c r="Z119" s="63">
        <f t="shared" si="17"/>
        <v>1.9642857142857142</v>
      </c>
      <c r="AA119">
        <f t="shared" si="16"/>
        <v>1</v>
      </c>
    </row>
    <row r="120" spans="1:27" x14ac:dyDescent="0.3">
      <c r="A120" t="s">
        <v>879</v>
      </c>
      <c r="B120" t="s">
        <v>879</v>
      </c>
      <c r="D120" s="12" t="s">
        <v>201</v>
      </c>
      <c r="E120" s="4">
        <v>105</v>
      </c>
      <c r="F120" s="26" t="str">
        <f>IFERROR(VLOOKUP($A120,Массив!$A$6:$BH$500,F$1,FALSE),"0")</f>
        <v>2,5</v>
      </c>
      <c r="G120" s="26">
        <f>IFERROR(VLOOKUP($A120,Массив!$A$6:$BH$500,G$1,FALSE),"0")</f>
        <v>1</v>
      </c>
      <c r="H120" s="26">
        <f>IFERROR(VLOOKUP($A120,Массив!$A$6:$BH$500,H$1,FALSE),"0")</f>
        <v>2</v>
      </c>
      <c r="I120" s="26">
        <f>IFERROR(VLOOKUP($A120,Массив!$A$6:$BH$500,I$1,FALSE),"0")</f>
        <v>1</v>
      </c>
      <c r="J120" s="26" t="str">
        <f>IFERROR(VLOOKUP($A120,Массив!$A$6:$BH$500,J$1,FALSE),"0")</f>
        <v>0,5</v>
      </c>
      <c r="K120" s="26">
        <f>IFERROR(VLOOKUP($A120,Массив!$A$6:$BH$500,K$1,FALSE),"0")</f>
        <v>0</v>
      </c>
      <c r="L120" s="26">
        <f>IFERROR(VLOOKUP($A120,Массив!$A$6:$BH$500,L$1,FALSE),"0")</f>
        <v>1</v>
      </c>
      <c r="M120" s="26">
        <f>IFERROR(VLOOKUP($A120,Массив!$A$6:$BH$500,M$1,FALSE),"0")</f>
        <v>1</v>
      </c>
      <c r="N120" s="26">
        <f>IFERROR(VLOOKUP($A120,Массив!$A$6:$BH$500,N$1,FALSE),"0")</f>
        <v>0</v>
      </c>
      <c r="O120" s="26">
        <f>IFERROR(VLOOKUP($A120,Массив!$A$6:$BH$500,O$1,FALSE),"0")</f>
        <v>0</v>
      </c>
      <c r="P120" s="26">
        <f>IFERROR(VLOOKUP($A120,Массив!$A$6:$BH$500,P$1,FALSE),"0")</f>
        <v>0</v>
      </c>
      <c r="Q120" s="26">
        <f>IFERROR(VLOOKUP($A120,Массив!$A$6:$BH$500,Q$1,FALSE),"0")</f>
        <v>0</v>
      </c>
      <c r="R120" s="26">
        <f>IFERROR(VLOOKUP($A120,Массив!$A$6:$BH$500,R$1,FALSE),"0")</f>
        <v>1</v>
      </c>
      <c r="S120" s="43">
        <f>IFERROR(VLOOKUP($A120,Массив!$A$6:$BH$500,S$1,FALSE),"0")</f>
        <v>0</v>
      </c>
      <c r="T120" s="26">
        <f>IFERROR(VLOOKUP($A120,Массив!$A$6:$BH$500,T$1,FALSE),"0")</f>
        <v>0</v>
      </c>
      <c r="U120" s="92">
        <f t="shared" si="11"/>
        <v>0</v>
      </c>
      <c r="V120" s="92">
        <f t="shared" si="12"/>
        <v>0</v>
      </c>
      <c r="W120" s="85">
        <f t="shared" si="13"/>
        <v>0</v>
      </c>
      <c r="X120" s="61">
        <f t="shared" si="14"/>
        <v>0</v>
      </c>
      <c r="Y120" s="38">
        <f t="shared" si="15"/>
        <v>0</v>
      </c>
      <c r="Z120" s="63">
        <f t="shared" si="17"/>
        <v>1</v>
      </c>
      <c r="AA120">
        <f t="shared" si="16"/>
        <v>1</v>
      </c>
    </row>
    <row r="121" spans="1:27" ht="24" x14ac:dyDescent="0.3">
      <c r="A121" t="s">
        <v>880</v>
      </c>
      <c r="B121" t="s">
        <v>880</v>
      </c>
      <c r="D121" s="12" t="s">
        <v>202</v>
      </c>
      <c r="E121" s="4">
        <v>106</v>
      </c>
      <c r="F121" s="26" t="str">
        <f>IFERROR(VLOOKUP($A121,Массив!$A$6:$BH$500,F$1,FALSE),"0")</f>
        <v>0,25</v>
      </c>
      <c r="G121" s="26">
        <f>IFERROR(VLOOKUP($A121,Массив!$A$6:$BH$500,G$1,FALSE),"0")</f>
        <v>0</v>
      </c>
      <c r="H121" s="26" t="str">
        <f>IFERROR(VLOOKUP($A121,Массив!$A$6:$BH$500,H$1,FALSE),"0")</f>
        <v>0,25</v>
      </c>
      <c r="I121" s="26">
        <f>IFERROR(VLOOKUP($A121,Массив!$A$6:$BH$500,I$1,FALSE),"0")</f>
        <v>0</v>
      </c>
      <c r="J121" s="26">
        <f>IFERROR(VLOOKUP($A121,Массив!$A$6:$BH$500,J$1,FALSE),"0")</f>
        <v>0</v>
      </c>
      <c r="K121" s="26">
        <f>IFERROR(VLOOKUP($A121,Массив!$A$6:$BH$500,K$1,FALSE),"0")</f>
        <v>0</v>
      </c>
      <c r="L121" s="26">
        <f>IFERROR(VLOOKUP($A121,Массив!$A$6:$BH$500,L$1,FALSE),"0")</f>
        <v>0</v>
      </c>
      <c r="M121" s="26">
        <f>IFERROR(VLOOKUP($A121,Массив!$A$6:$BH$500,M$1,FALSE),"0")</f>
        <v>0</v>
      </c>
      <c r="N121" s="26">
        <f>IFERROR(VLOOKUP($A121,Массив!$A$6:$BH$500,N$1,FALSE),"0")</f>
        <v>0</v>
      </c>
      <c r="O121" s="26">
        <f>IFERROR(VLOOKUP($A121,Массив!$A$6:$BH$500,O$1,FALSE),"0")</f>
        <v>0</v>
      </c>
      <c r="P121" s="26">
        <f>IFERROR(VLOOKUP($A121,Массив!$A$6:$BH$500,P$1,FALSE),"0")</f>
        <v>0</v>
      </c>
      <c r="Q121" s="26">
        <f>IFERROR(VLOOKUP($A121,Массив!$A$6:$BH$500,Q$1,FALSE),"0")</f>
        <v>0</v>
      </c>
      <c r="R121" s="26">
        <f>IFERROR(VLOOKUP($A121,Массив!$A$6:$BH$500,R$1,FALSE),"0")</f>
        <v>0</v>
      </c>
      <c r="S121" s="43">
        <f>IFERROR(VLOOKUP($A121,Массив!$A$6:$BH$500,S$1,FALSE),"0")</f>
        <v>0</v>
      </c>
      <c r="T121" s="26">
        <f>IFERROR(VLOOKUP($A121,Массив!$A$6:$BH$500,T$1,FALSE),"0")</f>
        <v>0</v>
      </c>
      <c r="U121" s="92">
        <f t="shared" si="11"/>
        <v>0</v>
      </c>
      <c r="V121" s="92">
        <f t="shared" si="12"/>
        <v>0</v>
      </c>
      <c r="W121" s="85">
        <f t="shared" si="13"/>
        <v>0</v>
      </c>
      <c r="X121" s="61">
        <f t="shared" si="14"/>
        <v>0</v>
      </c>
      <c r="Y121" s="38">
        <f t="shared" si="15"/>
        <v>0</v>
      </c>
      <c r="Z121" s="63" t="str">
        <f t="shared" si="17"/>
        <v/>
      </c>
      <c r="AA121">
        <f t="shared" si="16"/>
        <v>1</v>
      </c>
    </row>
    <row r="122" spans="1:27" ht="24" x14ac:dyDescent="0.3">
      <c r="A122" t="s">
        <v>881</v>
      </c>
      <c r="B122" t="s">
        <v>881</v>
      </c>
      <c r="D122" s="12" t="s">
        <v>117</v>
      </c>
      <c r="E122" s="4">
        <v>107</v>
      </c>
      <c r="F122" s="26">
        <f>IFERROR(VLOOKUP($A122,Массив!$A$6:$BH$500,F$1,FALSE),"0")</f>
        <v>0</v>
      </c>
      <c r="G122" s="26">
        <f>IFERROR(VLOOKUP($A122,Массив!$A$6:$BH$500,G$1,FALSE),"0")</f>
        <v>0</v>
      </c>
      <c r="H122" s="26">
        <f>IFERROR(VLOOKUP($A122,Массив!$A$6:$BH$500,H$1,FALSE),"0")</f>
        <v>0</v>
      </c>
      <c r="I122" s="26">
        <f>IFERROR(VLOOKUP($A122,Массив!$A$6:$BH$500,I$1,FALSE),"0")</f>
        <v>0</v>
      </c>
      <c r="J122" s="26">
        <f>IFERROR(VLOOKUP($A122,Массив!$A$6:$BH$500,J$1,FALSE),"0")</f>
        <v>0</v>
      </c>
      <c r="K122" s="26">
        <f>IFERROR(VLOOKUP($A122,Массив!$A$6:$BH$500,K$1,FALSE),"0")</f>
        <v>0</v>
      </c>
      <c r="L122" s="26">
        <f>IFERROR(VLOOKUP($A122,Массив!$A$6:$BH$500,L$1,FALSE),"0")</f>
        <v>0</v>
      </c>
      <c r="M122" s="26">
        <f>IFERROR(VLOOKUP($A122,Массив!$A$6:$BH$500,M$1,FALSE),"0")</f>
        <v>0</v>
      </c>
      <c r="N122" s="26">
        <f>IFERROR(VLOOKUP($A122,Массив!$A$6:$BH$500,N$1,FALSE),"0")</f>
        <v>0</v>
      </c>
      <c r="O122" s="26">
        <f>IFERROR(VLOOKUP($A122,Массив!$A$6:$BH$500,O$1,FALSE),"0")</f>
        <v>0</v>
      </c>
      <c r="P122" s="26">
        <f>IFERROR(VLOOKUP($A122,Массив!$A$6:$BH$500,P$1,FALSE),"0")</f>
        <v>0</v>
      </c>
      <c r="Q122" s="26">
        <f>IFERROR(VLOOKUP($A122,Массив!$A$6:$BH$500,Q$1,FALSE),"0")</f>
        <v>0</v>
      </c>
      <c r="R122" s="26">
        <f>IFERROR(VLOOKUP($A122,Массив!$A$6:$BH$500,R$1,FALSE),"0")</f>
        <v>0</v>
      </c>
      <c r="S122" s="43">
        <f>IFERROR(VLOOKUP($A122,Массив!$A$6:$BH$500,S$1,FALSE),"0")</f>
        <v>0</v>
      </c>
      <c r="T122" s="26">
        <f>IFERROR(VLOOKUP($A122,Массив!$A$6:$BH$500,T$1,FALSE),"0")</f>
        <v>0</v>
      </c>
      <c r="U122" s="92">
        <f t="shared" si="11"/>
        <v>0</v>
      </c>
      <c r="V122" s="92">
        <f t="shared" si="12"/>
        <v>0</v>
      </c>
      <c r="W122" s="85">
        <f t="shared" si="13"/>
        <v>0</v>
      </c>
      <c r="X122" s="61">
        <f t="shared" si="14"/>
        <v>0</v>
      </c>
      <c r="Y122" s="38">
        <f t="shared" si="15"/>
        <v>0</v>
      </c>
      <c r="Z122" s="63" t="str">
        <f t="shared" si="17"/>
        <v/>
      </c>
      <c r="AA122">
        <f t="shared" si="16"/>
        <v>1</v>
      </c>
    </row>
    <row r="123" spans="1:27" x14ac:dyDescent="0.3">
      <c r="A123" t="s">
        <v>882</v>
      </c>
      <c r="B123" t="s">
        <v>882</v>
      </c>
      <c r="D123" s="12" t="s">
        <v>118</v>
      </c>
      <c r="E123" s="4">
        <v>108</v>
      </c>
      <c r="F123" s="26">
        <f>IFERROR(VLOOKUP($A123,Массив!$A$6:$BH$500,F$1,FALSE),"0")</f>
        <v>2</v>
      </c>
      <c r="G123" s="26">
        <f>IFERROR(VLOOKUP($A123,Массив!$A$6:$BH$500,G$1,FALSE),"0")</f>
        <v>2</v>
      </c>
      <c r="H123" s="26">
        <f>IFERROR(VLOOKUP($A123,Массив!$A$6:$BH$500,H$1,FALSE),"0")</f>
        <v>1</v>
      </c>
      <c r="I123" s="26">
        <f>IFERROR(VLOOKUP($A123,Массив!$A$6:$BH$500,I$1,FALSE),"0")</f>
        <v>1</v>
      </c>
      <c r="J123" s="26">
        <f>IFERROR(VLOOKUP($A123,Массив!$A$6:$BH$500,J$1,FALSE),"0")</f>
        <v>1</v>
      </c>
      <c r="K123" s="26">
        <f>IFERROR(VLOOKUP($A123,Массив!$A$6:$BH$500,K$1,FALSE),"0")</f>
        <v>1</v>
      </c>
      <c r="L123" s="26">
        <f>IFERROR(VLOOKUP($A123,Массив!$A$6:$BH$500,L$1,FALSE),"0")</f>
        <v>2</v>
      </c>
      <c r="M123" s="26">
        <f>IFERROR(VLOOKUP($A123,Массив!$A$6:$BH$500,M$1,FALSE),"0")</f>
        <v>1</v>
      </c>
      <c r="N123" s="26">
        <f>IFERROR(VLOOKUP($A123,Массив!$A$6:$BH$500,N$1,FALSE),"0")</f>
        <v>1</v>
      </c>
      <c r="O123" s="26">
        <f>IFERROR(VLOOKUP($A123,Массив!$A$6:$BH$500,O$1,FALSE),"0")</f>
        <v>0</v>
      </c>
      <c r="P123" s="26">
        <f>IFERROR(VLOOKUP($A123,Массив!$A$6:$BH$500,P$1,FALSE),"0")</f>
        <v>0</v>
      </c>
      <c r="Q123" s="26">
        <f>IFERROR(VLOOKUP($A123,Массив!$A$6:$BH$500,Q$1,FALSE),"0")</f>
        <v>0</v>
      </c>
      <c r="R123" s="26">
        <f>IFERROR(VLOOKUP($A123,Массив!$A$6:$BH$500,R$1,FALSE),"0")</f>
        <v>2</v>
      </c>
      <c r="S123" s="43">
        <f>IFERROR(VLOOKUP($A123,Массив!$A$6:$BH$500,S$1,FALSE),"0")</f>
        <v>0</v>
      </c>
      <c r="T123" s="26">
        <f>IFERROR(VLOOKUP($A123,Массив!$A$6:$BH$500,T$1,FALSE),"0")</f>
        <v>0</v>
      </c>
      <c r="U123" s="92">
        <f t="shared" si="11"/>
        <v>0</v>
      </c>
      <c r="V123" s="92">
        <f t="shared" si="12"/>
        <v>0</v>
      </c>
      <c r="W123" s="85">
        <f t="shared" si="13"/>
        <v>0</v>
      </c>
      <c r="X123" s="61">
        <f t="shared" si="14"/>
        <v>0</v>
      </c>
      <c r="Y123" s="38">
        <f t="shared" si="15"/>
        <v>0</v>
      </c>
      <c r="Z123" s="63">
        <f t="shared" si="17"/>
        <v>1</v>
      </c>
      <c r="AA123">
        <f t="shared" si="16"/>
        <v>1</v>
      </c>
    </row>
    <row r="124" spans="1:27" ht="36" x14ac:dyDescent="0.3">
      <c r="A124" t="s">
        <v>883</v>
      </c>
      <c r="B124" t="s">
        <v>883</v>
      </c>
      <c r="D124" s="12" t="s">
        <v>768</v>
      </c>
      <c r="E124" s="49">
        <v>109</v>
      </c>
      <c r="F124" s="26" t="str">
        <f>IFERROR(VLOOKUP($A124,Массив!$A$6:$BH$500,F$1,FALSE),"0")</f>
        <v>10,5</v>
      </c>
      <c r="G124" s="26" t="str">
        <f>IFERROR(VLOOKUP($A124,Массив!$A$6:$BH$500,G$1,FALSE),"0")</f>
        <v>6,75</v>
      </c>
      <c r="H124" s="26" t="str">
        <f>IFERROR(VLOOKUP($A124,Массив!$A$6:$BH$500,H$1,FALSE),"0")</f>
        <v>2,5</v>
      </c>
      <c r="I124" s="26" t="str">
        <f>IFERROR(VLOOKUP($A124,Массив!$A$6:$BH$500,I$1,FALSE),"0")</f>
        <v>2,5</v>
      </c>
      <c r="J124" s="26">
        <f>IFERROR(VLOOKUP($A124,Массив!$A$6:$BH$500,J$1,FALSE),"0")</f>
        <v>8</v>
      </c>
      <c r="K124" s="26" t="str">
        <f>IFERROR(VLOOKUP($A124,Массив!$A$6:$BH$500,K$1,FALSE),"0")</f>
        <v>4,25</v>
      </c>
      <c r="L124" s="26">
        <f>IFERROR(VLOOKUP($A124,Массив!$A$6:$BH$500,L$1,FALSE),"0")</f>
        <v>3</v>
      </c>
      <c r="M124" s="26">
        <f>IFERROR(VLOOKUP($A124,Массив!$A$6:$BH$500,M$1,FALSE),"0")</f>
        <v>2</v>
      </c>
      <c r="N124" s="26">
        <f>IFERROR(VLOOKUP($A124,Массив!$A$6:$BH$500,N$1,FALSE),"0")</f>
        <v>1</v>
      </c>
      <c r="O124" s="26">
        <f>IFERROR(VLOOKUP($A124,Массив!$A$6:$BH$500,O$1,FALSE),"0")</f>
        <v>0</v>
      </c>
      <c r="P124" s="26">
        <f>IFERROR(VLOOKUP($A124,Массив!$A$6:$BH$500,P$1,FALSE),"0")</f>
        <v>1</v>
      </c>
      <c r="Q124" s="26">
        <f>IFERROR(VLOOKUP($A124,Массив!$A$6:$BH$500,Q$1,FALSE),"0")</f>
        <v>1</v>
      </c>
      <c r="R124" s="26">
        <f>IFERROR(VLOOKUP($A124,Массив!$A$6:$BH$500,R$1,FALSE),"0")</f>
        <v>3</v>
      </c>
      <c r="S124" s="43">
        <f>IFERROR(VLOOKUP($A124,Массив!$A$6:$BH$500,S$1,FALSE),"0")</f>
        <v>0</v>
      </c>
      <c r="T124" s="26">
        <f>IFERROR(VLOOKUP($A124,Массив!$A$6:$BH$500,T$1,FALSE),"0")</f>
        <v>0</v>
      </c>
      <c r="U124" s="92">
        <f t="shared" si="11"/>
        <v>0</v>
      </c>
      <c r="V124" s="92">
        <f t="shared" si="12"/>
        <v>0</v>
      </c>
      <c r="W124" s="85">
        <f t="shared" si="13"/>
        <v>0</v>
      </c>
      <c r="X124" s="61">
        <f t="shared" si="14"/>
        <v>0</v>
      </c>
      <c r="Y124" s="38">
        <f t="shared" si="15"/>
        <v>0</v>
      </c>
      <c r="Z124" s="63">
        <f t="shared" si="17"/>
        <v>2.25</v>
      </c>
      <c r="AA124">
        <f t="shared" si="16"/>
        <v>1</v>
      </c>
    </row>
    <row r="125" spans="1:27" x14ac:dyDescent="0.3">
      <c r="A125" t="s">
        <v>884</v>
      </c>
      <c r="B125" t="s">
        <v>884</v>
      </c>
      <c r="D125" s="12" t="s">
        <v>119</v>
      </c>
      <c r="E125" s="49">
        <v>110</v>
      </c>
      <c r="F125" s="26">
        <f>IFERROR(VLOOKUP($A125,Массив!$A$6:$BH$500,F$1,FALSE),"0")</f>
        <v>2</v>
      </c>
      <c r="G125" s="26">
        <f>IFERROR(VLOOKUP($A125,Массив!$A$6:$BH$500,G$1,FALSE),"0")</f>
        <v>2</v>
      </c>
      <c r="H125" s="26">
        <f>IFERROR(VLOOKUP($A125,Массив!$A$6:$BH$500,H$1,FALSE),"0")</f>
        <v>2</v>
      </c>
      <c r="I125" s="26">
        <f>IFERROR(VLOOKUP($A125,Массив!$A$6:$BH$500,I$1,FALSE),"0")</f>
        <v>2</v>
      </c>
      <c r="J125" s="26">
        <f>IFERROR(VLOOKUP($A125,Массив!$A$6:$BH$500,J$1,FALSE),"0")</f>
        <v>0</v>
      </c>
      <c r="K125" s="26">
        <f>IFERROR(VLOOKUP($A125,Массив!$A$6:$BH$500,K$1,FALSE),"0")</f>
        <v>0</v>
      </c>
      <c r="L125" s="26">
        <f>IFERROR(VLOOKUP($A125,Массив!$A$6:$BH$500,L$1,FALSE),"0")</f>
        <v>2</v>
      </c>
      <c r="M125" s="26">
        <f>IFERROR(VLOOKUP($A125,Массив!$A$6:$BH$500,M$1,FALSE),"0")</f>
        <v>2</v>
      </c>
      <c r="N125" s="26">
        <f>IFERROR(VLOOKUP($A125,Массив!$A$6:$BH$500,N$1,FALSE),"0")</f>
        <v>0</v>
      </c>
      <c r="O125" s="26">
        <f>IFERROR(VLOOKUP($A125,Массив!$A$6:$BH$500,O$1,FALSE),"0")</f>
        <v>0</v>
      </c>
      <c r="P125" s="26">
        <f>IFERROR(VLOOKUP($A125,Массив!$A$6:$BH$500,P$1,FALSE),"0")</f>
        <v>1</v>
      </c>
      <c r="Q125" s="26">
        <f>IFERROR(VLOOKUP($A125,Массив!$A$6:$BH$500,Q$1,FALSE),"0")</f>
        <v>0</v>
      </c>
      <c r="R125" s="26">
        <f>IFERROR(VLOOKUP($A125,Массив!$A$6:$BH$500,R$1,FALSE),"0")</f>
        <v>2</v>
      </c>
      <c r="S125" s="43">
        <f>IFERROR(VLOOKUP($A125,Массив!$A$6:$BH$500,S$1,FALSE),"0")</f>
        <v>0</v>
      </c>
      <c r="T125" s="26">
        <f>IFERROR(VLOOKUP($A125,Массив!$A$6:$BH$500,T$1,FALSE),"0")</f>
        <v>0</v>
      </c>
      <c r="U125" s="92">
        <f t="shared" si="11"/>
        <v>0</v>
      </c>
      <c r="V125" s="92">
        <f t="shared" si="12"/>
        <v>0</v>
      </c>
      <c r="W125" s="85">
        <f t="shared" si="13"/>
        <v>0</v>
      </c>
      <c r="X125" s="61">
        <f t="shared" si="14"/>
        <v>0</v>
      </c>
      <c r="Y125" s="38">
        <f t="shared" si="15"/>
        <v>0</v>
      </c>
      <c r="Z125" s="63">
        <f t="shared" si="17"/>
        <v>1</v>
      </c>
      <c r="AA125">
        <f t="shared" si="16"/>
        <v>1</v>
      </c>
    </row>
    <row r="126" spans="1:27" ht="36" x14ac:dyDescent="0.3">
      <c r="A126" t="s">
        <v>885</v>
      </c>
      <c r="B126" t="s">
        <v>885</v>
      </c>
      <c r="D126" s="14" t="s">
        <v>203</v>
      </c>
      <c r="E126" s="49">
        <v>111</v>
      </c>
      <c r="F126" s="26" t="str">
        <f>IFERROR(VLOOKUP($A126,Массив!$A$6:$BH$500,F$1,FALSE),"0")</f>
        <v>11,75</v>
      </c>
      <c r="G126" s="26" t="str">
        <f>IFERROR(VLOOKUP($A126,Массив!$A$6:$BH$500,G$1,FALSE),"0")</f>
        <v>11,5</v>
      </c>
      <c r="H126" s="26" t="str">
        <f>IFERROR(VLOOKUP($A126,Массив!$A$6:$BH$500,H$1,FALSE),"0")</f>
        <v>7,5</v>
      </c>
      <c r="I126" s="26" t="str">
        <f>IFERROR(VLOOKUP($A126,Массив!$A$6:$BH$500,I$1,FALSE),"0")</f>
        <v>7,25</v>
      </c>
      <c r="J126" s="32" t="str">
        <f>IFERROR(VLOOKUP($A126,Массив!$A$6:$BH$500,J$1,FALSE),"0")</f>
        <v>4,25</v>
      </c>
      <c r="K126" s="32" t="str">
        <f>IFERROR(VLOOKUP($A126,Массив!$A$6:$BH$500,K$1,FALSE),"0")</f>
        <v>4,25</v>
      </c>
      <c r="L126" s="26">
        <f>IFERROR(VLOOKUP($A126,Массив!$A$6:$BH$500,L$1,FALSE),"0")</f>
        <v>5</v>
      </c>
      <c r="M126" s="26">
        <f>IFERROR(VLOOKUP($A126,Массив!$A$6:$BH$500,M$1,FALSE),"0")</f>
        <v>3</v>
      </c>
      <c r="N126" s="32">
        <f>IFERROR(VLOOKUP($A126,Массив!$A$6:$BH$500,N$1,FALSE),"0")</f>
        <v>2</v>
      </c>
      <c r="O126" s="26">
        <f>IFERROR(VLOOKUP($A126,Массив!$A$6:$BH$500,O$1,FALSE),"0")</f>
        <v>0</v>
      </c>
      <c r="P126" s="26">
        <f>IFERROR(VLOOKUP($A126,Массив!$A$6:$BH$500,P$1,FALSE),"0")</f>
        <v>1</v>
      </c>
      <c r="Q126" s="26">
        <f>IFERROR(VLOOKUP($A126,Массив!$A$6:$BH$500,Q$1,FALSE),"0")</f>
        <v>0</v>
      </c>
      <c r="R126" s="26">
        <f>IFERROR(VLOOKUP($A126,Массив!$A$6:$BH$500,R$1,FALSE),"0")</f>
        <v>5</v>
      </c>
      <c r="S126" s="43">
        <f>IFERROR(VLOOKUP($A126,Массив!$A$6:$BH$500,S$1,FALSE),"0")</f>
        <v>0</v>
      </c>
      <c r="T126" s="26">
        <f>IFERROR(VLOOKUP($A126,Массив!$A$6:$BH$500,T$1,FALSE),"0")</f>
        <v>0</v>
      </c>
      <c r="U126" s="101">
        <f t="shared" si="11"/>
        <v>0</v>
      </c>
      <c r="V126" s="101">
        <f t="shared" si="12"/>
        <v>0</v>
      </c>
      <c r="W126" s="102">
        <f t="shared" si="13"/>
        <v>0</v>
      </c>
      <c r="X126" s="61">
        <f t="shared" si="14"/>
        <v>0</v>
      </c>
      <c r="Y126" s="38">
        <f t="shared" si="15"/>
        <v>0</v>
      </c>
      <c r="Z126" s="63">
        <f t="shared" si="17"/>
        <v>2.2999999999999998</v>
      </c>
      <c r="AA126">
        <f t="shared" si="16"/>
        <v>1</v>
      </c>
    </row>
    <row r="127" spans="1:27" x14ac:dyDescent="0.3">
      <c r="D127" s="52" t="s">
        <v>762</v>
      </c>
      <c r="E127" s="34"/>
      <c r="F127" s="37">
        <f>F125-F126</f>
        <v>-9.75</v>
      </c>
      <c r="G127" s="37">
        <f t="shared" ref="G127:T127" si="23">G125-G126</f>
        <v>-9.5</v>
      </c>
      <c r="H127" s="37">
        <f t="shared" si="23"/>
        <v>-5.5</v>
      </c>
      <c r="I127" s="37">
        <f t="shared" si="23"/>
        <v>-5.25</v>
      </c>
      <c r="J127" s="58">
        <f t="shared" si="23"/>
        <v>-4.25</v>
      </c>
      <c r="K127" s="58">
        <f t="shared" si="23"/>
        <v>-4.25</v>
      </c>
      <c r="L127" s="58">
        <f t="shared" si="23"/>
        <v>-3</v>
      </c>
      <c r="M127" s="58">
        <f t="shared" si="23"/>
        <v>-1</v>
      </c>
      <c r="N127" s="58">
        <f t="shared" si="23"/>
        <v>-2</v>
      </c>
      <c r="O127" s="35">
        <f t="shared" si="23"/>
        <v>0</v>
      </c>
      <c r="P127" s="35">
        <f t="shared" si="23"/>
        <v>0</v>
      </c>
      <c r="Q127" s="35">
        <f t="shared" si="23"/>
        <v>0</v>
      </c>
      <c r="R127" s="35">
        <f t="shared" si="23"/>
        <v>-3</v>
      </c>
      <c r="S127" s="86">
        <f t="shared" si="23"/>
        <v>0</v>
      </c>
      <c r="T127" s="35">
        <f t="shared" si="23"/>
        <v>0</v>
      </c>
      <c r="U127" s="58">
        <f>F127-H127-J127</f>
        <v>0</v>
      </c>
      <c r="V127" s="58">
        <f>G127-I127-K127</f>
        <v>0</v>
      </c>
      <c r="W127" s="35">
        <f>L127-M127-N127</f>
        <v>0</v>
      </c>
      <c r="X127" s="61">
        <f t="shared" si="14"/>
        <v>0</v>
      </c>
      <c r="Y127" s="38">
        <f t="shared" si="15"/>
        <v>0</v>
      </c>
      <c r="Z127" s="63">
        <f t="shared" si="17"/>
        <v>3.1666666666666665</v>
      </c>
      <c r="AA127">
        <f t="shared" si="16"/>
        <v>1</v>
      </c>
    </row>
    <row r="128" spans="1:27" ht="24" x14ac:dyDescent="0.3">
      <c r="A128" t="s">
        <v>886</v>
      </c>
      <c r="B128" t="s">
        <v>886</v>
      </c>
      <c r="D128" s="12" t="s">
        <v>204</v>
      </c>
      <c r="E128" s="49">
        <v>112</v>
      </c>
      <c r="F128" s="26" t="str">
        <f>IFERROR(VLOOKUP($A128,Массив!$A$6:$BH$500,F$1,FALSE),"0")</f>
        <v>12,75</v>
      </c>
      <c r="G128" s="26" t="str">
        <f>IFERROR(VLOOKUP($A128,Массив!$A$6:$BH$500,G$1,FALSE),"0")</f>
        <v>12,75</v>
      </c>
      <c r="H128" s="26">
        <f>IFERROR(VLOOKUP($A128,Массив!$A$6:$BH$500,H$1,FALSE),"0")</f>
        <v>3</v>
      </c>
      <c r="I128" s="26">
        <f>IFERROR(VLOOKUP($A128,Массив!$A$6:$BH$500,I$1,FALSE),"0")</f>
        <v>3</v>
      </c>
      <c r="J128" s="26" t="str">
        <f>IFERROR(VLOOKUP($A128,Массив!$A$6:$BH$500,J$1,FALSE),"0")</f>
        <v>9,75</v>
      </c>
      <c r="K128" s="26" t="str">
        <f>IFERROR(VLOOKUP($A128,Массив!$A$6:$BH$500,K$1,FALSE),"0")</f>
        <v>9,75</v>
      </c>
      <c r="L128" s="26">
        <f>IFERROR(VLOOKUP($A128,Массив!$A$6:$BH$500,L$1,FALSE),"0")</f>
        <v>7</v>
      </c>
      <c r="M128" s="26">
        <f>IFERROR(VLOOKUP($A128,Массив!$A$6:$BH$500,M$1,FALSE),"0")</f>
        <v>2</v>
      </c>
      <c r="N128" s="26">
        <f>IFERROR(VLOOKUP($A128,Массив!$A$6:$BH$500,N$1,FALSE),"0")</f>
        <v>5</v>
      </c>
      <c r="O128" s="26">
        <f>IFERROR(VLOOKUP($A128,Массив!$A$6:$BH$500,O$1,FALSE),"0")</f>
        <v>2</v>
      </c>
      <c r="P128" s="26">
        <f>IFERROR(VLOOKUP($A128,Массив!$A$6:$BH$500,P$1,FALSE),"0")</f>
        <v>0</v>
      </c>
      <c r="Q128" s="26">
        <f>IFERROR(VLOOKUP($A128,Массив!$A$6:$BH$500,Q$1,FALSE),"0")</f>
        <v>0</v>
      </c>
      <c r="R128" s="26">
        <f>IFERROR(VLOOKUP($A128,Массив!$A$6:$BH$500,R$1,FALSE),"0")</f>
        <v>7</v>
      </c>
      <c r="S128" s="43">
        <f>IFERROR(VLOOKUP($A128,Массив!$A$6:$BH$500,S$1,FALSE),"0")</f>
        <v>0</v>
      </c>
      <c r="T128" s="26">
        <f>IFERROR(VLOOKUP($A128,Массив!$A$6:$BH$500,T$1,FALSE),"0")</f>
        <v>0</v>
      </c>
      <c r="U128" s="92">
        <f t="shared" si="11"/>
        <v>0</v>
      </c>
      <c r="V128" s="92">
        <f t="shared" si="12"/>
        <v>0</v>
      </c>
      <c r="W128" s="85">
        <f t="shared" si="13"/>
        <v>0</v>
      </c>
      <c r="X128" s="61">
        <f t="shared" si="14"/>
        <v>0</v>
      </c>
      <c r="Y128" s="38">
        <f t="shared" si="15"/>
        <v>0</v>
      </c>
      <c r="Z128" s="63">
        <f t="shared" si="17"/>
        <v>1.8214285714285714</v>
      </c>
      <c r="AA128">
        <f t="shared" si="16"/>
        <v>1</v>
      </c>
    </row>
    <row r="129" spans="1:27" x14ac:dyDescent="0.3">
      <c r="A129" t="s">
        <v>887</v>
      </c>
      <c r="B129" t="s">
        <v>887</v>
      </c>
      <c r="D129" s="12" t="s">
        <v>205</v>
      </c>
      <c r="E129" s="49">
        <v>113</v>
      </c>
      <c r="F129" s="26">
        <f>IFERROR(VLOOKUP($A129,Массив!$A$6:$BH$500,F$1,FALSE),"0")</f>
        <v>2</v>
      </c>
      <c r="G129" s="26">
        <f>IFERROR(VLOOKUP($A129,Массив!$A$6:$BH$500,G$1,FALSE),"0")</f>
        <v>2</v>
      </c>
      <c r="H129" s="26" t="str">
        <f>IFERROR(VLOOKUP($A129,Массив!$A$6:$BH$500,H$1,FALSE),"0")</f>
        <v>1,75</v>
      </c>
      <c r="I129" s="26" t="str">
        <f>IFERROR(VLOOKUP($A129,Массив!$A$6:$BH$500,I$1,FALSE),"0")</f>
        <v>1,75</v>
      </c>
      <c r="J129" s="26" t="str">
        <f>IFERROR(VLOOKUP($A129,Массив!$A$6:$BH$500,J$1,FALSE),"0")</f>
        <v>0,25</v>
      </c>
      <c r="K129" s="26" t="str">
        <f>IFERROR(VLOOKUP($A129,Массив!$A$6:$BH$500,K$1,FALSE),"0")</f>
        <v>0,25</v>
      </c>
      <c r="L129" s="26">
        <f>IFERROR(VLOOKUP($A129,Массив!$A$6:$BH$500,L$1,FALSE),"0")</f>
        <v>1</v>
      </c>
      <c r="M129" s="26">
        <f>IFERROR(VLOOKUP($A129,Массив!$A$6:$BH$500,M$1,FALSE),"0")</f>
        <v>1</v>
      </c>
      <c r="N129" s="26">
        <f>IFERROR(VLOOKUP($A129,Массив!$A$6:$BH$500,N$1,FALSE),"0")</f>
        <v>0</v>
      </c>
      <c r="O129" s="26">
        <f>IFERROR(VLOOKUP($A129,Массив!$A$6:$BH$500,O$1,FALSE),"0")</f>
        <v>0</v>
      </c>
      <c r="P129" s="26">
        <f>IFERROR(VLOOKUP($A129,Массив!$A$6:$BH$500,P$1,FALSE),"0")</f>
        <v>0</v>
      </c>
      <c r="Q129" s="26">
        <f>IFERROR(VLOOKUP($A129,Массив!$A$6:$BH$500,Q$1,FALSE),"0")</f>
        <v>0</v>
      </c>
      <c r="R129" s="26">
        <f>IFERROR(VLOOKUP($A129,Массив!$A$6:$BH$500,R$1,FALSE),"0")</f>
        <v>1</v>
      </c>
      <c r="S129" s="43">
        <f>IFERROR(VLOOKUP($A129,Массив!$A$6:$BH$500,S$1,FALSE),"0")</f>
        <v>0</v>
      </c>
      <c r="T129" s="26">
        <f>IFERROR(VLOOKUP($A129,Массив!$A$6:$BH$500,T$1,FALSE),"0")</f>
        <v>0</v>
      </c>
      <c r="U129" s="92">
        <f t="shared" si="11"/>
        <v>0</v>
      </c>
      <c r="V129" s="92">
        <f t="shared" si="12"/>
        <v>0</v>
      </c>
      <c r="W129" s="85">
        <f t="shared" si="13"/>
        <v>0</v>
      </c>
      <c r="X129" s="61">
        <f t="shared" si="14"/>
        <v>0</v>
      </c>
      <c r="Y129" s="38">
        <f t="shared" si="15"/>
        <v>0</v>
      </c>
      <c r="Z129" s="63">
        <f t="shared" si="17"/>
        <v>2</v>
      </c>
      <c r="AA129">
        <f t="shared" si="16"/>
        <v>1</v>
      </c>
    </row>
    <row r="130" spans="1:27" x14ac:dyDescent="0.3">
      <c r="A130" t="s">
        <v>888</v>
      </c>
      <c r="B130" t="s">
        <v>888</v>
      </c>
      <c r="D130" s="12" t="s">
        <v>120</v>
      </c>
      <c r="E130" s="49">
        <v>114</v>
      </c>
      <c r="F130" s="26">
        <f>IFERROR(VLOOKUP($A130,Массив!$A$6:$BH$500,F$1,FALSE),"0")</f>
        <v>0</v>
      </c>
      <c r="G130" s="26">
        <f>IFERROR(VLOOKUP($A130,Массив!$A$6:$BH$500,G$1,FALSE),"0")</f>
        <v>0</v>
      </c>
      <c r="H130" s="26">
        <f>IFERROR(VLOOKUP($A130,Массив!$A$6:$BH$500,H$1,FALSE),"0")</f>
        <v>0</v>
      </c>
      <c r="I130" s="26">
        <f>IFERROR(VLOOKUP($A130,Массив!$A$6:$BH$500,I$1,FALSE),"0")</f>
        <v>0</v>
      </c>
      <c r="J130" s="26">
        <f>IFERROR(VLOOKUP($A130,Массив!$A$6:$BH$500,J$1,FALSE),"0")</f>
        <v>0</v>
      </c>
      <c r="K130" s="26">
        <f>IFERROR(VLOOKUP($A130,Массив!$A$6:$BH$500,K$1,FALSE),"0")</f>
        <v>0</v>
      </c>
      <c r="L130" s="26">
        <f>IFERROR(VLOOKUP($A130,Массив!$A$6:$BH$500,L$1,FALSE),"0")</f>
        <v>0</v>
      </c>
      <c r="M130" s="26">
        <f>IFERROR(VLOOKUP($A130,Массив!$A$6:$BH$500,M$1,FALSE),"0")</f>
        <v>0</v>
      </c>
      <c r="N130" s="26">
        <f>IFERROR(VLOOKUP($A130,Массив!$A$6:$BH$500,N$1,FALSE),"0")</f>
        <v>0</v>
      </c>
      <c r="O130" s="26">
        <f>IFERROR(VLOOKUP($A130,Массив!$A$6:$BH$500,O$1,FALSE),"0")</f>
        <v>0</v>
      </c>
      <c r="P130" s="26">
        <f>IFERROR(VLOOKUP($A130,Массив!$A$6:$BH$500,P$1,FALSE),"0")</f>
        <v>0</v>
      </c>
      <c r="Q130" s="26">
        <f>IFERROR(VLOOKUP($A130,Массив!$A$6:$BH$500,Q$1,FALSE),"0")</f>
        <v>0</v>
      </c>
      <c r="R130" s="26">
        <f>IFERROR(VLOOKUP($A130,Массив!$A$6:$BH$500,R$1,FALSE),"0")</f>
        <v>0</v>
      </c>
      <c r="S130" s="43">
        <f>IFERROR(VLOOKUP($A130,Массив!$A$6:$BH$500,S$1,FALSE),"0")</f>
        <v>0</v>
      </c>
      <c r="T130" s="26">
        <f>IFERROR(VLOOKUP($A130,Массив!$A$6:$BH$500,T$1,FALSE),"0")</f>
        <v>0</v>
      </c>
      <c r="U130" s="92">
        <f t="shared" si="11"/>
        <v>0</v>
      </c>
      <c r="V130" s="92">
        <f t="shared" si="12"/>
        <v>0</v>
      </c>
      <c r="W130" s="85">
        <f t="shared" si="13"/>
        <v>0</v>
      </c>
      <c r="X130" s="61">
        <f t="shared" si="14"/>
        <v>0</v>
      </c>
      <c r="Y130" s="38">
        <f t="shared" si="15"/>
        <v>0</v>
      </c>
      <c r="Z130" s="63" t="str">
        <f t="shared" si="17"/>
        <v/>
      </c>
      <c r="AA130">
        <f t="shared" si="16"/>
        <v>1</v>
      </c>
    </row>
    <row r="131" spans="1:27" x14ac:dyDescent="0.3">
      <c r="A131" t="s">
        <v>889</v>
      </c>
      <c r="B131" t="s">
        <v>889</v>
      </c>
      <c r="D131" s="12" t="s">
        <v>121</v>
      </c>
      <c r="E131" s="49">
        <v>115</v>
      </c>
      <c r="F131" s="26">
        <f>IFERROR(VLOOKUP($A131,Массив!$A$6:$BH$500,F$1,FALSE),"0")</f>
        <v>0</v>
      </c>
      <c r="G131" s="26">
        <f>IFERROR(VLOOKUP($A131,Массив!$A$6:$BH$500,G$1,FALSE),"0")</f>
        <v>0</v>
      </c>
      <c r="H131" s="26">
        <f>IFERROR(VLOOKUP($A131,Массив!$A$6:$BH$500,H$1,FALSE),"0")</f>
        <v>0</v>
      </c>
      <c r="I131" s="26">
        <f>IFERROR(VLOOKUP($A131,Массив!$A$6:$BH$500,I$1,FALSE),"0")</f>
        <v>0</v>
      </c>
      <c r="J131" s="26">
        <f>IFERROR(VLOOKUP($A131,Массив!$A$6:$BH$500,J$1,FALSE),"0")</f>
        <v>0</v>
      </c>
      <c r="K131" s="26">
        <f>IFERROR(VLOOKUP($A131,Массив!$A$6:$BH$500,K$1,FALSE),"0")</f>
        <v>0</v>
      </c>
      <c r="L131" s="26">
        <f>IFERROR(VLOOKUP($A131,Массив!$A$6:$BH$500,L$1,FALSE),"0")</f>
        <v>0</v>
      </c>
      <c r="M131" s="26">
        <f>IFERROR(VLOOKUP($A131,Массив!$A$6:$BH$500,M$1,FALSE),"0")</f>
        <v>0</v>
      </c>
      <c r="N131" s="26">
        <f>IFERROR(VLOOKUP($A131,Массив!$A$6:$BH$500,N$1,FALSE),"0")</f>
        <v>0</v>
      </c>
      <c r="O131" s="26">
        <f>IFERROR(VLOOKUP($A131,Массив!$A$6:$BH$500,O$1,FALSE),"0")</f>
        <v>0</v>
      </c>
      <c r="P131" s="26">
        <f>IFERROR(VLOOKUP($A131,Массив!$A$6:$BH$500,P$1,FALSE),"0")</f>
        <v>0</v>
      </c>
      <c r="Q131" s="26">
        <f>IFERROR(VLOOKUP($A131,Массив!$A$6:$BH$500,Q$1,FALSE),"0")</f>
        <v>0</v>
      </c>
      <c r="R131" s="26">
        <f>IFERROR(VLOOKUP($A131,Массив!$A$6:$BH$500,R$1,FALSE),"0")</f>
        <v>0</v>
      </c>
      <c r="S131" s="43">
        <f>IFERROR(VLOOKUP($A131,Массив!$A$6:$BH$500,S$1,FALSE),"0")</f>
        <v>0</v>
      </c>
      <c r="T131" s="26">
        <f>IFERROR(VLOOKUP($A131,Массив!$A$6:$BH$500,T$1,FALSE),"0")</f>
        <v>0</v>
      </c>
      <c r="U131" s="92">
        <f t="shared" si="11"/>
        <v>0</v>
      </c>
      <c r="V131" s="92">
        <f t="shared" si="12"/>
        <v>0</v>
      </c>
      <c r="W131" s="85">
        <f t="shared" si="13"/>
        <v>0</v>
      </c>
      <c r="X131" s="61">
        <f t="shared" si="14"/>
        <v>0</v>
      </c>
      <c r="Y131" s="38">
        <f t="shared" si="15"/>
        <v>0</v>
      </c>
      <c r="Z131" s="63" t="str">
        <f t="shared" si="17"/>
        <v/>
      </c>
      <c r="AA131">
        <f t="shared" si="16"/>
        <v>1</v>
      </c>
    </row>
    <row r="132" spans="1:27" ht="24" x14ac:dyDescent="0.3">
      <c r="A132" t="s">
        <v>890</v>
      </c>
      <c r="B132" t="s">
        <v>890</v>
      </c>
      <c r="D132" s="12" t="s">
        <v>206</v>
      </c>
      <c r="E132" s="49">
        <v>116</v>
      </c>
      <c r="F132" s="26">
        <f>IFERROR(VLOOKUP($A132,Массив!$A$6:$BH$500,F$1,FALSE),"0")</f>
        <v>0</v>
      </c>
      <c r="G132" s="26">
        <f>IFERROR(VLOOKUP($A132,Массив!$A$6:$BH$500,G$1,FALSE),"0")</f>
        <v>0</v>
      </c>
      <c r="H132" s="26">
        <f>IFERROR(VLOOKUP($A132,Массив!$A$6:$BH$500,H$1,FALSE),"0")</f>
        <v>0</v>
      </c>
      <c r="I132" s="26">
        <f>IFERROR(VLOOKUP($A132,Массив!$A$6:$BH$500,I$1,FALSE),"0")</f>
        <v>0</v>
      </c>
      <c r="J132" s="26">
        <f>IFERROR(VLOOKUP($A132,Массив!$A$6:$BH$500,J$1,FALSE),"0")</f>
        <v>0</v>
      </c>
      <c r="K132" s="26">
        <f>IFERROR(VLOOKUP($A132,Массив!$A$6:$BH$500,K$1,FALSE),"0")</f>
        <v>0</v>
      </c>
      <c r="L132" s="26">
        <f>IFERROR(VLOOKUP($A132,Массив!$A$6:$BH$500,L$1,FALSE),"0")</f>
        <v>0</v>
      </c>
      <c r="M132" s="26">
        <f>IFERROR(VLOOKUP($A132,Массив!$A$6:$BH$500,M$1,FALSE),"0")</f>
        <v>0</v>
      </c>
      <c r="N132" s="26">
        <f>IFERROR(VLOOKUP($A132,Массив!$A$6:$BH$500,N$1,FALSE),"0")</f>
        <v>0</v>
      </c>
      <c r="O132" s="26">
        <f>IFERROR(VLOOKUP($A132,Массив!$A$6:$BH$500,O$1,FALSE),"0")</f>
        <v>0</v>
      </c>
      <c r="P132" s="26">
        <f>IFERROR(VLOOKUP($A132,Массив!$A$6:$BH$500,P$1,FALSE),"0")</f>
        <v>0</v>
      </c>
      <c r="Q132" s="26">
        <f>IFERROR(VLOOKUP($A132,Массив!$A$6:$BH$500,Q$1,FALSE),"0")</f>
        <v>0</v>
      </c>
      <c r="R132" s="26">
        <f>IFERROR(VLOOKUP($A132,Массив!$A$6:$BH$500,R$1,FALSE),"0")</f>
        <v>0</v>
      </c>
      <c r="S132" s="43">
        <f>IFERROR(VLOOKUP($A132,Массив!$A$6:$BH$500,S$1,FALSE),"0")</f>
        <v>0</v>
      </c>
      <c r="T132" s="26">
        <f>IFERROR(VLOOKUP($A132,Массив!$A$6:$BH$500,T$1,FALSE),"0")</f>
        <v>0</v>
      </c>
      <c r="U132" s="92">
        <f t="shared" si="11"/>
        <v>0</v>
      </c>
      <c r="V132" s="92">
        <f t="shared" si="12"/>
        <v>0</v>
      </c>
      <c r="W132" s="85">
        <f t="shared" si="13"/>
        <v>0</v>
      </c>
      <c r="X132" s="61">
        <f t="shared" si="14"/>
        <v>0</v>
      </c>
      <c r="Y132" s="38">
        <f t="shared" si="15"/>
        <v>0</v>
      </c>
      <c r="Z132" s="63" t="str">
        <f t="shared" si="17"/>
        <v/>
      </c>
      <c r="AA132">
        <f t="shared" si="16"/>
        <v>1</v>
      </c>
    </row>
    <row r="133" spans="1:27" x14ac:dyDescent="0.3">
      <c r="A133" t="s">
        <v>891</v>
      </c>
      <c r="B133" t="s">
        <v>891</v>
      </c>
      <c r="D133" s="15" t="s">
        <v>207</v>
      </c>
      <c r="E133" s="49">
        <v>117</v>
      </c>
      <c r="F133" s="26" t="str">
        <f>IFERROR(VLOOKUP($A133,Массив!$A$6:$BH$500,F$1,FALSE),"0")</f>
        <v>0,75</v>
      </c>
      <c r="G133" s="26" t="str">
        <f>IFERROR(VLOOKUP($A133,Массив!$A$6:$BH$500,G$1,FALSE),"0")</f>
        <v>0,75</v>
      </c>
      <c r="H133" s="26">
        <f>IFERROR(VLOOKUP($A133,Массив!$A$6:$BH$500,H$1,FALSE),"0")</f>
        <v>0</v>
      </c>
      <c r="I133" s="26">
        <f>IFERROR(VLOOKUP($A133,Массив!$A$6:$BH$500,I$1,FALSE),"0")</f>
        <v>0</v>
      </c>
      <c r="J133" s="26" t="str">
        <f>IFERROR(VLOOKUP($A133,Массив!$A$6:$BH$500,J$1,FALSE),"0")</f>
        <v>0,75</v>
      </c>
      <c r="K133" s="26" t="str">
        <f>IFERROR(VLOOKUP($A133,Массив!$A$6:$BH$500,K$1,FALSE),"0")</f>
        <v>0,75</v>
      </c>
      <c r="L133" s="26">
        <f>IFERROR(VLOOKUP($A133,Массив!$A$6:$BH$500,L$1,FALSE),"0")</f>
        <v>1</v>
      </c>
      <c r="M133" s="26">
        <f>IFERROR(VLOOKUP($A133,Массив!$A$6:$BH$500,M$1,FALSE),"0")</f>
        <v>0</v>
      </c>
      <c r="N133" s="26">
        <f>IFERROR(VLOOKUP($A133,Массив!$A$6:$BH$500,N$1,FALSE),"0")</f>
        <v>1</v>
      </c>
      <c r="O133" s="26">
        <f>IFERROR(VLOOKUP($A133,Массив!$A$6:$BH$500,O$1,FALSE),"0")</f>
        <v>0</v>
      </c>
      <c r="P133" s="26">
        <f>IFERROR(VLOOKUP($A133,Массив!$A$6:$BH$500,P$1,FALSE),"0")</f>
        <v>0</v>
      </c>
      <c r="Q133" s="26">
        <f>IFERROR(VLOOKUP($A133,Массив!$A$6:$BH$500,Q$1,FALSE),"0")</f>
        <v>0</v>
      </c>
      <c r="R133" s="26">
        <f>IFERROR(VLOOKUP($A133,Массив!$A$6:$BH$500,R$1,FALSE),"0")</f>
        <v>1</v>
      </c>
      <c r="S133" s="43">
        <f>IFERROR(VLOOKUP($A133,Массив!$A$6:$BH$500,S$1,FALSE),"0")</f>
        <v>0</v>
      </c>
      <c r="T133" s="26">
        <f>IFERROR(VLOOKUP($A133,Массив!$A$6:$BH$500,T$1,FALSE),"0")</f>
        <v>0</v>
      </c>
      <c r="U133" s="92">
        <f t="shared" si="11"/>
        <v>0</v>
      </c>
      <c r="V133" s="92">
        <f t="shared" si="12"/>
        <v>0</v>
      </c>
      <c r="W133" s="85">
        <f t="shared" si="13"/>
        <v>0</v>
      </c>
      <c r="X133" s="61">
        <f t="shared" si="14"/>
        <v>0</v>
      </c>
      <c r="Y133" s="38">
        <f t="shared" si="15"/>
        <v>0</v>
      </c>
      <c r="Z133" s="63">
        <f t="shared" si="17"/>
        <v>0.75</v>
      </c>
      <c r="AA133">
        <f t="shared" si="16"/>
        <v>1</v>
      </c>
    </row>
    <row r="134" spans="1:27" ht="20.399999999999999" x14ac:dyDescent="0.3">
      <c r="A134" t="s">
        <v>892</v>
      </c>
      <c r="B134" t="s">
        <v>892</v>
      </c>
      <c r="D134" s="15" t="s">
        <v>122</v>
      </c>
      <c r="E134" s="49">
        <v>118</v>
      </c>
      <c r="F134" s="26" t="str">
        <f>IFERROR(VLOOKUP($A134,Массив!$A$6:$BH$500,F$1,FALSE),"0")</f>
        <v>4,5</v>
      </c>
      <c r="G134" s="26" t="str">
        <f>IFERROR(VLOOKUP($A134,Массив!$A$6:$BH$500,G$1,FALSE),"0")</f>
        <v>3,5</v>
      </c>
      <c r="H134" s="26" t="str">
        <f>IFERROR(VLOOKUP($A134,Массив!$A$6:$BH$500,H$1,FALSE),"0")</f>
        <v>4,5</v>
      </c>
      <c r="I134" s="26" t="str">
        <f>IFERROR(VLOOKUP($A134,Массив!$A$6:$BH$500,I$1,FALSE),"0")</f>
        <v>3,5</v>
      </c>
      <c r="J134" s="26">
        <f>IFERROR(VLOOKUP($A134,Массив!$A$6:$BH$500,J$1,FALSE),"0")</f>
        <v>0</v>
      </c>
      <c r="K134" s="26">
        <f>IFERROR(VLOOKUP($A134,Массив!$A$6:$BH$500,K$1,FALSE),"0")</f>
        <v>0</v>
      </c>
      <c r="L134" s="26">
        <f>IFERROR(VLOOKUP($A134,Массив!$A$6:$BH$500,L$1,FALSE),"0")</f>
        <v>3</v>
      </c>
      <c r="M134" s="26">
        <f>IFERROR(VLOOKUP($A134,Массив!$A$6:$BH$500,M$1,FALSE),"0")</f>
        <v>3</v>
      </c>
      <c r="N134" s="26">
        <f>IFERROR(VLOOKUP($A134,Массив!$A$6:$BH$500,N$1,FALSE),"0")</f>
        <v>0</v>
      </c>
      <c r="O134" s="26">
        <f>IFERROR(VLOOKUP($A134,Массив!$A$6:$BH$500,O$1,FALSE),"0")</f>
        <v>0</v>
      </c>
      <c r="P134" s="26">
        <f>IFERROR(VLOOKUP($A134,Массив!$A$6:$BH$500,P$1,FALSE),"0")</f>
        <v>0</v>
      </c>
      <c r="Q134" s="26">
        <f>IFERROR(VLOOKUP($A134,Массив!$A$6:$BH$500,Q$1,FALSE),"0")</f>
        <v>0</v>
      </c>
      <c r="R134" s="26">
        <f>IFERROR(VLOOKUP($A134,Массив!$A$6:$BH$500,R$1,FALSE),"0")</f>
        <v>3</v>
      </c>
      <c r="S134" s="43">
        <f>IFERROR(VLOOKUP($A134,Массив!$A$6:$BH$500,S$1,FALSE),"0")</f>
        <v>0</v>
      </c>
      <c r="T134" s="26">
        <f>IFERROR(VLOOKUP($A134,Массив!$A$6:$BH$500,T$1,FALSE),"0")</f>
        <v>0</v>
      </c>
      <c r="U134" s="92">
        <f t="shared" si="11"/>
        <v>0</v>
      </c>
      <c r="V134" s="92">
        <f t="shared" si="12"/>
        <v>0</v>
      </c>
      <c r="W134" s="85">
        <f t="shared" si="13"/>
        <v>0</v>
      </c>
      <c r="X134" s="61">
        <f t="shared" si="14"/>
        <v>0</v>
      </c>
      <c r="Y134" s="38">
        <f t="shared" si="15"/>
        <v>0</v>
      </c>
      <c r="Z134" s="63">
        <f t="shared" si="17"/>
        <v>1.1666666666666667</v>
      </c>
      <c r="AA134">
        <f t="shared" si="16"/>
        <v>1</v>
      </c>
    </row>
    <row r="135" spans="1:27" x14ac:dyDescent="0.3">
      <c r="A135" t="s">
        <v>893</v>
      </c>
      <c r="B135" t="s">
        <v>893</v>
      </c>
      <c r="D135" s="15" t="s">
        <v>123</v>
      </c>
      <c r="E135" s="49">
        <v>119</v>
      </c>
      <c r="F135" s="26">
        <f>IFERROR(VLOOKUP($A135,Массив!$A$6:$BH$500,F$1,FALSE),"0")</f>
        <v>1</v>
      </c>
      <c r="G135" s="26">
        <f>IFERROR(VLOOKUP($A135,Массив!$A$6:$BH$500,G$1,FALSE),"0")</f>
        <v>1</v>
      </c>
      <c r="H135" s="26">
        <f>IFERROR(VLOOKUP($A135,Массив!$A$6:$BH$500,H$1,FALSE),"0")</f>
        <v>1</v>
      </c>
      <c r="I135" s="26">
        <f>IFERROR(VLOOKUP($A135,Массив!$A$6:$BH$500,I$1,FALSE),"0")</f>
        <v>1</v>
      </c>
      <c r="J135" s="26">
        <f>IFERROR(VLOOKUP($A135,Массив!$A$6:$BH$500,J$1,FALSE),"0")</f>
        <v>0</v>
      </c>
      <c r="K135" s="26">
        <f>IFERROR(VLOOKUP($A135,Массив!$A$6:$BH$500,K$1,FALSE),"0")</f>
        <v>0</v>
      </c>
      <c r="L135" s="26">
        <f>IFERROR(VLOOKUP($A135,Массив!$A$6:$BH$500,L$1,FALSE),"0")</f>
        <v>1</v>
      </c>
      <c r="M135" s="26">
        <f>IFERROR(VLOOKUP($A135,Массив!$A$6:$BH$500,M$1,FALSE),"0")</f>
        <v>1</v>
      </c>
      <c r="N135" s="26">
        <f>IFERROR(VLOOKUP($A135,Массив!$A$6:$BH$500,N$1,FALSE),"0")</f>
        <v>0</v>
      </c>
      <c r="O135" s="26">
        <f>IFERROR(VLOOKUP($A135,Массив!$A$6:$BH$500,O$1,FALSE),"0")</f>
        <v>0</v>
      </c>
      <c r="P135" s="26">
        <f>IFERROR(VLOOKUP($A135,Массив!$A$6:$BH$500,P$1,FALSE),"0")</f>
        <v>0</v>
      </c>
      <c r="Q135" s="26">
        <f>IFERROR(VLOOKUP($A135,Массив!$A$6:$BH$500,Q$1,FALSE),"0")</f>
        <v>0</v>
      </c>
      <c r="R135" s="26">
        <f>IFERROR(VLOOKUP($A135,Массив!$A$6:$BH$500,R$1,FALSE),"0")</f>
        <v>1</v>
      </c>
      <c r="S135" s="43">
        <f>IFERROR(VLOOKUP($A135,Массив!$A$6:$BH$500,S$1,FALSE),"0")</f>
        <v>0</v>
      </c>
      <c r="T135" s="26">
        <f>IFERROR(VLOOKUP($A135,Массив!$A$6:$BH$500,T$1,FALSE),"0")</f>
        <v>0</v>
      </c>
      <c r="U135" s="92">
        <f t="shared" si="11"/>
        <v>0</v>
      </c>
      <c r="V135" s="92">
        <f t="shared" si="12"/>
        <v>0</v>
      </c>
      <c r="W135" s="85">
        <f t="shared" si="13"/>
        <v>0</v>
      </c>
      <c r="X135" s="61">
        <f t="shared" si="14"/>
        <v>0</v>
      </c>
      <c r="Y135" s="38">
        <f t="shared" si="15"/>
        <v>0</v>
      </c>
      <c r="Z135" s="63">
        <f t="shared" si="17"/>
        <v>1</v>
      </c>
      <c r="AA135">
        <f t="shared" si="16"/>
        <v>1</v>
      </c>
    </row>
    <row r="136" spans="1:27" x14ac:dyDescent="0.3">
      <c r="A136" t="s">
        <v>894</v>
      </c>
      <c r="B136" t="s">
        <v>894</v>
      </c>
      <c r="D136" s="15" t="s">
        <v>124</v>
      </c>
      <c r="E136" s="49">
        <v>120</v>
      </c>
      <c r="F136" s="26">
        <f>IFERROR(VLOOKUP($A136,Массив!$A$6:$BH$500,F$1,FALSE),"0")</f>
        <v>3</v>
      </c>
      <c r="G136" s="26">
        <f>IFERROR(VLOOKUP($A136,Массив!$A$6:$BH$500,G$1,FALSE),"0")</f>
        <v>3</v>
      </c>
      <c r="H136" s="26" t="str">
        <f>IFERROR(VLOOKUP($A136,Массив!$A$6:$BH$500,H$1,FALSE),"0")</f>
        <v>1,5</v>
      </c>
      <c r="I136" s="26" t="str">
        <f>IFERROR(VLOOKUP($A136,Массив!$A$6:$BH$500,I$1,FALSE),"0")</f>
        <v>1,5</v>
      </c>
      <c r="J136" s="26" t="str">
        <f>IFERROR(VLOOKUP($A136,Массив!$A$6:$BH$500,J$1,FALSE),"0")</f>
        <v>1,5</v>
      </c>
      <c r="K136" s="26" t="str">
        <f>IFERROR(VLOOKUP($A136,Массив!$A$6:$BH$500,K$1,FALSE),"0")</f>
        <v>1,5</v>
      </c>
      <c r="L136" s="26">
        <f>IFERROR(VLOOKUP($A136,Массив!$A$6:$BH$500,L$1,FALSE),"0")</f>
        <v>2</v>
      </c>
      <c r="M136" s="26">
        <f>IFERROR(VLOOKUP($A136,Массив!$A$6:$BH$500,M$1,FALSE),"0")</f>
        <v>1</v>
      </c>
      <c r="N136" s="26">
        <f>IFERROR(VLOOKUP($A136,Массив!$A$6:$BH$500,N$1,FALSE),"0")</f>
        <v>1</v>
      </c>
      <c r="O136" s="26">
        <f>IFERROR(VLOOKUP($A136,Массив!$A$6:$BH$500,O$1,FALSE),"0")</f>
        <v>0</v>
      </c>
      <c r="P136" s="26">
        <f>IFERROR(VLOOKUP($A136,Массив!$A$6:$BH$500,P$1,FALSE),"0")</f>
        <v>0</v>
      </c>
      <c r="Q136" s="26">
        <f>IFERROR(VLOOKUP($A136,Массив!$A$6:$BH$500,Q$1,FALSE),"0")</f>
        <v>0</v>
      </c>
      <c r="R136" s="26">
        <f>IFERROR(VLOOKUP($A136,Массив!$A$6:$BH$500,R$1,FALSE),"0")</f>
        <v>2</v>
      </c>
      <c r="S136" s="43">
        <f>IFERROR(VLOOKUP($A136,Массив!$A$6:$BH$500,S$1,FALSE),"0")</f>
        <v>0</v>
      </c>
      <c r="T136" s="26">
        <f>IFERROR(VLOOKUP($A136,Массив!$A$6:$BH$500,T$1,FALSE),"0")</f>
        <v>0</v>
      </c>
      <c r="U136" s="92">
        <f t="shared" si="11"/>
        <v>0</v>
      </c>
      <c r="V136" s="92">
        <f t="shared" si="12"/>
        <v>0</v>
      </c>
      <c r="W136" s="85">
        <f t="shared" si="13"/>
        <v>0</v>
      </c>
      <c r="X136" s="61">
        <f t="shared" si="14"/>
        <v>0</v>
      </c>
      <c r="Y136" s="38">
        <f t="shared" si="15"/>
        <v>0</v>
      </c>
      <c r="Z136" s="63">
        <f t="shared" si="17"/>
        <v>1.5</v>
      </c>
      <c r="AA136">
        <f t="shared" si="16"/>
        <v>1</v>
      </c>
    </row>
    <row r="137" spans="1:27" x14ac:dyDescent="0.3">
      <c r="A137" t="s">
        <v>895</v>
      </c>
      <c r="B137" t="s">
        <v>895</v>
      </c>
      <c r="D137" s="15" t="s">
        <v>125</v>
      </c>
      <c r="E137" s="49">
        <v>121</v>
      </c>
      <c r="F137" s="26" t="str">
        <f>IFERROR(VLOOKUP($A137,Массив!$A$6:$BH$500,F$1,FALSE),"0")</f>
        <v>1,5</v>
      </c>
      <c r="G137" s="26">
        <f>IFERROR(VLOOKUP($A137,Массив!$A$6:$BH$500,G$1,FALSE),"0")</f>
        <v>1</v>
      </c>
      <c r="H137" s="26">
        <f>IFERROR(VLOOKUP($A137,Массив!$A$6:$BH$500,H$1,FALSE),"0")</f>
        <v>0</v>
      </c>
      <c r="I137" s="26">
        <f>IFERROR(VLOOKUP($A137,Массив!$A$6:$BH$500,I$1,FALSE),"0")</f>
        <v>0</v>
      </c>
      <c r="J137" s="26" t="str">
        <f>IFERROR(VLOOKUP($A137,Массив!$A$6:$BH$500,J$1,FALSE),"0")</f>
        <v>1,5</v>
      </c>
      <c r="K137" s="26">
        <f>IFERROR(VLOOKUP($A137,Массив!$A$6:$BH$500,K$1,FALSE),"0")</f>
        <v>1</v>
      </c>
      <c r="L137" s="26">
        <f>IFERROR(VLOOKUP($A137,Массив!$A$6:$BH$500,L$1,FALSE),"0")</f>
        <v>1</v>
      </c>
      <c r="M137" s="26">
        <f>IFERROR(VLOOKUP($A137,Массив!$A$6:$BH$500,M$1,FALSE),"0")</f>
        <v>0</v>
      </c>
      <c r="N137" s="26">
        <f>IFERROR(VLOOKUP($A137,Массив!$A$6:$BH$500,N$1,FALSE),"0")</f>
        <v>1</v>
      </c>
      <c r="O137" s="26">
        <f>IFERROR(VLOOKUP($A137,Массив!$A$6:$BH$500,O$1,FALSE),"0")</f>
        <v>0</v>
      </c>
      <c r="P137" s="26">
        <f>IFERROR(VLOOKUP($A137,Массив!$A$6:$BH$500,P$1,FALSE),"0")</f>
        <v>0</v>
      </c>
      <c r="Q137" s="26">
        <f>IFERROR(VLOOKUP($A137,Массив!$A$6:$BH$500,Q$1,FALSE),"0")</f>
        <v>0</v>
      </c>
      <c r="R137" s="26">
        <f>IFERROR(VLOOKUP($A137,Массив!$A$6:$BH$500,R$1,FALSE),"0")</f>
        <v>1</v>
      </c>
      <c r="S137" s="43">
        <f>IFERROR(VLOOKUP($A137,Массив!$A$6:$BH$500,S$1,FALSE),"0")</f>
        <v>0</v>
      </c>
      <c r="T137" s="26">
        <f>IFERROR(VLOOKUP($A137,Массив!$A$6:$BH$500,T$1,FALSE),"0")</f>
        <v>0</v>
      </c>
      <c r="U137" s="92">
        <f t="shared" ref="U137:U200" si="24">F137-H137-J137</f>
        <v>0</v>
      </c>
      <c r="V137" s="92">
        <f t="shared" ref="V137:V200" si="25">G137-I137-K137</f>
        <v>0</v>
      </c>
      <c r="W137" s="85">
        <f t="shared" ref="W137:W200" si="26">L137-M137-N137</f>
        <v>0</v>
      </c>
      <c r="X137" s="61">
        <f t="shared" ref="X137:X200" si="27">U137-V137</f>
        <v>0</v>
      </c>
      <c r="Y137" s="38">
        <f t="shared" ref="Y137:Y200" si="28">L137-R137-S137</f>
        <v>0</v>
      </c>
      <c r="Z137" s="63">
        <f t="shared" si="17"/>
        <v>1</v>
      </c>
      <c r="AA137">
        <f t="shared" ref="AA137:AA200" si="29">IF(A137=B137,1,0)</f>
        <v>1</v>
      </c>
    </row>
    <row r="138" spans="1:27" x14ac:dyDescent="0.3">
      <c r="A138" t="s">
        <v>896</v>
      </c>
      <c r="B138" t="s">
        <v>896</v>
      </c>
      <c r="D138" s="15" t="s">
        <v>126</v>
      </c>
      <c r="E138" s="49">
        <v>122</v>
      </c>
      <c r="F138" s="26">
        <f>IFERROR(VLOOKUP($A138,Массив!$A$6:$BH$500,F$1,FALSE),"0")</f>
        <v>0</v>
      </c>
      <c r="G138" s="26">
        <f>IFERROR(VLOOKUP($A138,Массив!$A$6:$BH$500,G$1,FALSE),"0")</f>
        <v>0</v>
      </c>
      <c r="H138" s="26">
        <f>IFERROR(VLOOKUP($A138,Массив!$A$6:$BH$500,H$1,FALSE),"0")</f>
        <v>0</v>
      </c>
      <c r="I138" s="26">
        <f>IFERROR(VLOOKUP($A138,Массив!$A$6:$BH$500,I$1,FALSE),"0")</f>
        <v>0</v>
      </c>
      <c r="J138" s="26">
        <f>IFERROR(VLOOKUP($A138,Массив!$A$6:$BH$500,J$1,FALSE),"0")</f>
        <v>0</v>
      </c>
      <c r="K138" s="26">
        <f>IFERROR(VLOOKUP($A138,Массив!$A$6:$BH$500,K$1,FALSE),"0")</f>
        <v>0</v>
      </c>
      <c r="L138" s="26">
        <f>IFERROR(VLOOKUP($A138,Массив!$A$6:$BH$500,L$1,FALSE),"0")</f>
        <v>0</v>
      </c>
      <c r="M138" s="26">
        <f>IFERROR(VLOOKUP($A138,Массив!$A$6:$BH$500,M$1,FALSE),"0")</f>
        <v>0</v>
      </c>
      <c r="N138" s="26">
        <f>IFERROR(VLOOKUP($A138,Массив!$A$6:$BH$500,N$1,FALSE),"0")</f>
        <v>0</v>
      </c>
      <c r="O138" s="26">
        <f>IFERROR(VLOOKUP($A138,Массив!$A$6:$BH$500,O$1,FALSE),"0")</f>
        <v>0</v>
      </c>
      <c r="P138" s="26">
        <f>IFERROR(VLOOKUP($A138,Массив!$A$6:$BH$500,P$1,FALSE),"0")</f>
        <v>0</v>
      </c>
      <c r="Q138" s="26">
        <f>IFERROR(VLOOKUP($A138,Массив!$A$6:$BH$500,Q$1,FALSE),"0")</f>
        <v>0</v>
      </c>
      <c r="R138" s="26">
        <f>IFERROR(VLOOKUP($A138,Массив!$A$6:$BH$500,R$1,FALSE),"0")</f>
        <v>0</v>
      </c>
      <c r="S138" s="43">
        <f>IFERROR(VLOOKUP($A138,Массив!$A$6:$BH$500,S$1,FALSE),"0")</f>
        <v>0</v>
      </c>
      <c r="T138" s="26">
        <f>IFERROR(VLOOKUP($A138,Массив!$A$6:$BH$500,T$1,FALSE),"0")</f>
        <v>0</v>
      </c>
      <c r="U138" s="92">
        <f t="shared" si="24"/>
        <v>0</v>
      </c>
      <c r="V138" s="92">
        <f t="shared" si="25"/>
        <v>0</v>
      </c>
      <c r="W138" s="85">
        <f t="shared" si="26"/>
        <v>0</v>
      </c>
      <c r="X138" s="61">
        <f t="shared" si="27"/>
        <v>0</v>
      </c>
      <c r="Y138" s="38">
        <f t="shared" si="28"/>
        <v>0</v>
      </c>
      <c r="Z138" s="63" t="str">
        <f t="shared" si="17"/>
        <v/>
      </c>
      <c r="AA138">
        <f t="shared" si="29"/>
        <v>1</v>
      </c>
    </row>
    <row r="139" spans="1:27" x14ac:dyDescent="0.3">
      <c r="A139" t="s">
        <v>897</v>
      </c>
      <c r="B139" t="s">
        <v>897</v>
      </c>
      <c r="D139" s="100" t="s">
        <v>127</v>
      </c>
      <c r="E139" s="66">
        <v>123</v>
      </c>
      <c r="F139" s="76" t="str">
        <f>IFERROR(VLOOKUP($A139,Массив!$A$6:$BH$500,F$1,FALSE),"0")</f>
        <v>208,25</v>
      </c>
      <c r="G139" s="45" t="str">
        <f>IFERROR(VLOOKUP($A139,Массив!$A$6:$BH$500,G$1,FALSE),"0")</f>
        <v>186,25</v>
      </c>
      <c r="H139" s="45" t="str">
        <f>IFERROR(VLOOKUP($A139,Массив!$A$6:$BH$500,H$1,FALSE),"0")</f>
        <v>120,5</v>
      </c>
      <c r="I139" s="45" t="str">
        <f>IFERROR(VLOOKUP($A139,Массив!$A$6:$BH$500,I$1,FALSE),"0")</f>
        <v>106,5</v>
      </c>
      <c r="J139" s="45" t="str">
        <f>IFERROR(VLOOKUP($A139,Массив!$A$6:$BH$500,J$1,FALSE),"0")</f>
        <v>80,5</v>
      </c>
      <c r="K139" s="45" t="str">
        <f>IFERROR(VLOOKUP($A139,Массив!$A$6:$BH$500,K$1,FALSE),"0")</f>
        <v>72,5</v>
      </c>
      <c r="L139" s="45">
        <f>IFERROR(VLOOKUP($A139,Массив!$A$6:$BH$500,L$1,FALSE),"0")</f>
        <v>120</v>
      </c>
      <c r="M139" s="45">
        <f>IFERROR(VLOOKUP($A139,Массив!$A$6:$BH$500,M$1,FALSE),"0")</f>
        <v>81</v>
      </c>
      <c r="N139" s="45">
        <f>IFERROR(VLOOKUP($A139,Массив!$A$6:$BH$500,N$1,FALSE),"0")</f>
        <v>35</v>
      </c>
      <c r="O139" s="45">
        <f>IFERROR(VLOOKUP($A139,Массив!$A$6:$BH$500,O$1,FALSE),"0")</f>
        <v>11</v>
      </c>
      <c r="P139" s="45">
        <f>IFERROR(VLOOKUP($A139,Массив!$A$6:$BH$500,P$1,FALSE),"0")</f>
        <v>4</v>
      </c>
      <c r="Q139" s="45">
        <f>IFERROR(VLOOKUP($A139,Массив!$A$6:$BH$500,Q$1,FALSE),"0")</f>
        <v>3</v>
      </c>
      <c r="R139" s="45">
        <f>IFERROR(VLOOKUP($A139,Массив!$A$6:$BH$500,R$1,FALSE),"0")</f>
        <v>116</v>
      </c>
      <c r="S139" s="45">
        <f>IFERROR(VLOOKUP($A139,Массив!$A$6:$BH$500,S$1,FALSE),"0")</f>
        <v>4</v>
      </c>
      <c r="T139" s="45">
        <f>IFERROR(VLOOKUP($A139,Массив!$A$6:$BH$500,T$1,FALSE),"0")</f>
        <v>2</v>
      </c>
      <c r="U139" s="92">
        <f t="shared" si="24"/>
        <v>7.25</v>
      </c>
      <c r="V139" s="92">
        <f t="shared" si="25"/>
        <v>7.25</v>
      </c>
      <c r="W139" s="85">
        <f t="shared" si="26"/>
        <v>4</v>
      </c>
      <c r="X139" s="61">
        <f t="shared" si="27"/>
        <v>0</v>
      </c>
      <c r="Y139" s="38">
        <f t="shared" si="28"/>
        <v>0</v>
      </c>
      <c r="Z139" s="63">
        <f t="shared" si="17"/>
        <v>1.5520833333333333</v>
      </c>
      <c r="AA139">
        <f t="shared" si="29"/>
        <v>1</v>
      </c>
    </row>
    <row r="140" spans="1:27" ht="40.799999999999997" x14ac:dyDescent="0.3">
      <c r="A140" t="s">
        <v>898</v>
      </c>
      <c r="B140" t="s">
        <v>898</v>
      </c>
      <c r="D140" s="16" t="s">
        <v>208</v>
      </c>
      <c r="E140" s="49">
        <v>124</v>
      </c>
      <c r="F140" s="26">
        <f>IFERROR(VLOOKUP($A140,Массив!$A$6:$BH$500,F$1,FALSE),"0")</f>
        <v>0</v>
      </c>
      <c r="G140" s="26">
        <f>IFERROR(VLOOKUP($A140,Массив!$A$6:$BH$500,G$1,FALSE),"0")</f>
        <v>0</v>
      </c>
      <c r="H140" s="26">
        <f>IFERROR(VLOOKUP($A140,Массив!$A$6:$BH$500,H$1,FALSE),"0")</f>
        <v>0</v>
      </c>
      <c r="I140" s="26">
        <f>IFERROR(VLOOKUP($A140,Массив!$A$6:$BH$500,I$1,FALSE),"0")</f>
        <v>0</v>
      </c>
      <c r="J140" s="26">
        <f>IFERROR(VLOOKUP($A140,Массив!$A$6:$BH$500,J$1,FALSE),"0")</f>
        <v>0</v>
      </c>
      <c r="K140" s="26">
        <f>IFERROR(VLOOKUP($A140,Массив!$A$6:$BH$500,K$1,FALSE),"0")</f>
        <v>0</v>
      </c>
      <c r="L140" s="26">
        <f>IFERROR(VLOOKUP($A140,Массив!$A$6:$BH$500,L$1,FALSE),"0")</f>
        <v>0</v>
      </c>
      <c r="M140" s="26">
        <f>IFERROR(VLOOKUP($A140,Массив!$A$6:$BH$500,M$1,FALSE),"0")</f>
        <v>0</v>
      </c>
      <c r="N140" s="26">
        <f>IFERROR(VLOOKUP($A140,Массив!$A$6:$BH$500,N$1,FALSE),"0")</f>
        <v>0</v>
      </c>
      <c r="O140" s="26">
        <f>IFERROR(VLOOKUP($A140,Массив!$A$6:$BH$500,O$1,FALSE),"0")</f>
        <v>0</v>
      </c>
      <c r="P140" s="26">
        <f>IFERROR(VLOOKUP($A140,Массив!$A$6:$BH$500,P$1,FALSE),"0")</f>
        <v>0</v>
      </c>
      <c r="Q140" s="26">
        <f>IFERROR(VLOOKUP($A140,Массив!$A$6:$BH$500,Q$1,FALSE),"0")</f>
        <v>0</v>
      </c>
      <c r="R140" s="26">
        <f>IFERROR(VLOOKUP($A140,Массив!$A$6:$BH$500,R$1,FALSE),"0")</f>
        <v>0</v>
      </c>
      <c r="S140" s="43">
        <f>IFERROR(VLOOKUP($A140,Массив!$A$6:$BH$500,S$1,FALSE),"0")</f>
        <v>0</v>
      </c>
      <c r="T140" s="26">
        <f>IFERROR(VLOOKUP($A140,Массив!$A$6:$BH$500,T$1,FALSE),"0")</f>
        <v>0</v>
      </c>
      <c r="U140" s="92">
        <f t="shared" si="24"/>
        <v>0</v>
      </c>
      <c r="V140" s="92">
        <f t="shared" si="25"/>
        <v>0</v>
      </c>
      <c r="W140" s="85">
        <f t="shared" si="26"/>
        <v>0</v>
      </c>
      <c r="X140" s="61">
        <f t="shared" si="27"/>
        <v>0</v>
      </c>
      <c r="Y140" s="38">
        <f t="shared" si="28"/>
        <v>0</v>
      </c>
      <c r="Z140" s="63" t="str">
        <f t="shared" ref="Z140:Z203" si="30">IFERROR(G140/L140,"")</f>
        <v/>
      </c>
      <c r="AA140">
        <f t="shared" si="29"/>
        <v>1</v>
      </c>
    </row>
    <row r="141" spans="1:27" ht="40.799999999999997" x14ac:dyDescent="0.3">
      <c r="A141" t="s">
        <v>899</v>
      </c>
      <c r="B141" t="s">
        <v>899</v>
      </c>
      <c r="D141" s="15" t="s">
        <v>209</v>
      </c>
      <c r="E141" s="49">
        <v>125</v>
      </c>
      <c r="F141" s="26">
        <f>IFERROR(VLOOKUP($A141,Массив!$A$6:$BH$500,F$1,FALSE),"0")</f>
        <v>351</v>
      </c>
      <c r="G141" s="26" t="str">
        <f>IFERROR(VLOOKUP($A141,Массив!$A$6:$BH$500,G$1,FALSE),"0")</f>
        <v>304,5</v>
      </c>
      <c r="H141" s="26" t="str">
        <f>IFERROR(VLOOKUP($A141,Массив!$A$6:$BH$500,H$1,FALSE),"0")</f>
        <v>208,75</v>
      </c>
      <c r="I141" s="26" t="str">
        <f>IFERROR(VLOOKUP($A141,Массив!$A$6:$BH$500,I$1,FALSE),"0")</f>
        <v>178,5</v>
      </c>
      <c r="J141" s="26" t="str">
        <f>IFERROR(VLOOKUP($A141,Массив!$A$6:$BH$500,J$1,FALSE),"0")</f>
        <v>122,5</v>
      </c>
      <c r="K141" s="26" t="str">
        <f>IFERROR(VLOOKUP($A141,Массив!$A$6:$BH$500,K$1,FALSE),"0")</f>
        <v>109,25</v>
      </c>
      <c r="L141" s="26">
        <f>IFERROR(VLOOKUP($A141,Массив!$A$6:$BH$500,L$1,FALSE),"0")</f>
        <v>203</v>
      </c>
      <c r="M141" s="26">
        <f>IFERROR(VLOOKUP($A141,Массив!$A$6:$BH$500,M$1,FALSE),"0")</f>
        <v>135</v>
      </c>
      <c r="N141" s="26">
        <f>IFERROR(VLOOKUP($A141,Массив!$A$6:$BH$500,N$1,FALSE),"0")</f>
        <v>58</v>
      </c>
      <c r="O141" s="26">
        <f>IFERROR(VLOOKUP($A141,Массив!$A$6:$BH$500,O$1,FALSE),"0")</f>
        <v>14</v>
      </c>
      <c r="P141" s="26">
        <f>IFERROR(VLOOKUP($A141,Массив!$A$6:$BH$500,P$1,FALSE),"0")</f>
        <v>9</v>
      </c>
      <c r="Q141" s="26">
        <f>IFERROR(VLOOKUP($A141,Массив!$A$6:$BH$500,Q$1,FALSE),"0")</f>
        <v>6</v>
      </c>
      <c r="R141" s="26">
        <f>IFERROR(VLOOKUP($A141,Массив!$A$6:$BH$500,R$1,FALSE),"0")</f>
        <v>198</v>
      </c>
      <c r="S141" s="43">
        <f>IFERROR(VLOOKUP($A141,Массив!$A$6:$BH$500,S$1,FALSE),"0")</f>
        <v>5</v>
      </c>
      <c r="T141" s="26">
        <f>IFERROR(VLOOKUP($A141,Массив!$A$6:$BH$500,T$1,FALSE),"0")</f>
        <v>5</v>
      </c>
      <c r="U141" s="92">
        <f t="shared" si="24"/>
        <v>19.75</v>
      </c>
      <c r="V141" s="92">
        <f t="shared" si="25"/>
        <v>16.75</v>
      </c>
      <c r="W141" s="85">
        <f t="shared" si="26"/>
        <v>10</v>
      </c>
      <c r="X141" s="61">
        <f t="shared" si="27"/>
        <v>3</v>
      </c>
      <c r="Y141" s="38">
        <f t="shared" si="28"/>
        <v>0</v>
      </c>
      <c r="Z141" s="63">
        <f t="shared" si="30"/>
        <v>1.5</v>
      </c>
      <c r="AA141">
        <f t="shared" si="29"/>
        <v>1</v>
      </c>
    </row>
    <row r="142" spans="1:27" ht="20.399999999999999" x14ac:dyDescent="0.3">
      <c r="A142" t="s">
        <v>1090</v>
      </c>
      <c r="B142" t="s">
        <v>1090</v>
      </c>
      <c r="D142" s="15" t="s">
        <v>210</v>
      </c>
      <c r="E142" s="49">
        <v>126</v>
      </c>
      <c r="F142" s="26">
        <f>IFERROR(VLOOKUP($A142,Массив!$A$6:$BH$500,F$1,FALSE),"0")</f>
        <v>0</v>
      </c>
      <c r="G142" s="26">
        <f>IFERROR(VLOOKUP($A142,Массив!$A$6:$BH$500,G$1,FALSE),"0")</f>
        <v>0</v>
      </c>
      <c r="H142" s="26">
        <f>IFERROR(VLOOKUP($A142,Массив!$A$6:$BH$500,H$1,FALSE),"0")</f>
        <v>0</v>
      </c>
      <c r="I142" s="26">
        <f>IFERROR(VLOOKUP($A142,Массив!$A$6:$BH$500,I$1,FALSE),"0")</f>
        <v>0</v>
      </c>
      <c r="J142" s="26">
        <f>IFERROR(VLOOKUP($A142,Массив!$A$6:$BH$500,J$1,FALSE),"0")</f>
        <v>0</v>
      </c>
      <c r="K142" s="26">
        <f>IFERROR(VLOOKUP($A142,Массив!$A$6:$BH$500,K$1,FALSE),"0")</f>
        <v>0</v>
      </c>
      <c r="L142" s="26">
        <f>IFERROR(VLOOKUP($A142,Массив!$A$6:$BH$500,L$1,FALSE),"0")</f>
        <v>40</v>
      </c>
      <c r="M142" s="26">
        <f>IFERROR(VLOOKUP($A142,Массив!$A$6:$BH$500,M$1,FALSE),"0")</f>
        <v>0</v>
      </c>
      <c r="N142" s="26">
        <f>IFERROR(VLOOKUP($A142,Массив!$A$6:$BH$500,N$1,FALSE),"0")</f>
        <v>0</v>
      </c>
      <c r="O142" s="26">
        <f>IFERROR(VLOOKUP($A142,Массив!$A$6:$BH$500,O$1,FALSE),"0")</f>
        <v>0</v>
      </c>
      <c r="P142" s="26">
        <f>IFERROR(VLOOKUP($A142,Массив!$A$6:$BH$500,P$1,FALSE),"0")</f>
        <v>0</v>
      </c>
      <c r="Q142" s="26">
        <f>IFERROR(VLOOKUP($A142,Массив!$A$6:$BH$500,Q$1,FALSE),"0")</f>
        <v>0</v>
      </c>
      <c r="R142" s="26">
        <f>IFERROR(VLOOKUP($A142,Массив!$A$6:$BH$500,R$1,FALSE),"0")</f>
        <v>0</v>
      </c>
      <c r="S142" s="43">
        <f>IFERROR(VLOOKUP($A142,Массив!$A$6:$BH$500,S$1,FALSE),"0")</f>
        <v>0</v>
      </c>
      <c r="T142" s="26">
        <f>IFERROR(VLOOKUP($A142,Массив!$A$6:$BH$500,T$1,FALSE),"0")</f>
        <v>0</v>
      </c>
      <c r="U142" s="92">
        <f t="shared" si="24"/>
        <v>0</v>
      </c>
      <c r="V142" s="92">
        <f t="shared" si="25"/>
        <v>0</v>
      </c>
      <c r="W142" s="85">
        <f t="shared" si="26"/>
        <v>40</v>
      </c>
      <c r="X142" s="61">
        <f t="shared" si="27"/>
        <v>0</v>
      </c>
      <c r="Y142" s="38">
        <f t="shared" si="28"/>
        <v>40</v>
      </c>
      <c r="Z142" s="63">
        <f t="shared" si="30"/>
        <v>0</v>
      </c>
      <c r="AA142">
        <f t="shared" si="29"/>
        <v>1</v>
      </c>
    </row>
    <row r="143" spans="1:27" ht="30.6" x14ac:dyDescent="0.3">
      <c r="A143" t="s">
        <v>900</v>
      </c>
      <c r="B143" t="s">
        <v>900</v>
      </c>
      <c r="D143" s="17" t="s">
        <v>211</v>
      </c>
      <c r="E143" s="18">
        <v>127</v>
      </c>
      <c r="F143" s="33" t="str">
        <f>IFERROR(VLOOKUP($A143,Массив!$A$6:$BH$500,F$1,FALSE),"0")</f>
        <v>13,5</v>
      </c>
      <c r="G143" s="33" t="str">
        <f>IFERROR(VLOOKUP($A143,Массив!$A$6:$BH$500,G$1,FALSE),"0")</f>
        <v>9,75</v>
      </c>
      <c r="H143" s="33">
        <f>IFERROR(VLOOKUP($A143,Массив!$A$6:$BH$500,H$1,FALSE),"0")</f>
        <v>10</v>
      </c>
      <c r="I143" s="33" t="str">
        <f>IFERROR(VLOOKUP($A143,Массив!$A$6:$BH$500,I$1,FALSE),"0")</f>
        <v>8,25</v>
      </c>
      <c r="J143" s="33" t="str">
        <f>IFERROR(VLOOKUP($A143,Массив!$A$6:$BH$500,J$1,FALSE),"0")</f>
        <v>3,5</v>
      </c>
      <c r="K143" s="33" t="str">
        <f>IFERROR(VLOOKUP($A143,Массив!$A$6:$BH$500,K$1,FALSE),"0")</f>
        <v>1,5</v>
      </c>
      <c r="L143" s="33">
        <f>IFERROR(VLOOKUP($A143,Массив!$A$6:$BH$500,L$1,FALSE),"0")</f>
        <v>9</v>
      </c>
      <c r="M143" s="33">
        <f>IFERROR(VLOOKUP($A143,Массив!$A$6:$BH$500,M$1,FALSE),"0")</f>
        <v>8</v>
      </c>
      <c r="N143" s="33">
        <f>IFERROR(VLOOKUP($A143,Массив!$A$6:$BH$500,N$1,FALSE),"0")</f>
        <v>1</v>
      </c>
      <c r="O143" s="33">
        <f>IFERROR(VLOOKUP($A143,Массив!$A$6:$BH$500,O$1,FALSE),"0")</f>
        <v>0</v>
      </c>
      <c r="P143" s="33">
        <f>IFERROR(VLOOKUP($A143,Массив!$A$6:$BH$500,P$1,FALSE),"0")</f>
        <v>0</v>
      </c>
      <c r="Q143" s="33">
        <f>IFERROR(VLOOKUP($A143,Массив!$A$6:$BH$500,Q$1,FALSE),"0")</f>
        <v>0</v>
      </c>
      <c r="R143" s="33">
        <f>IFERROR(VLOOKUP($A143,Массив!$A$6:$BH$500,R$1,FALSE),"0")</f>
        <v>9</v>
      </c>
      <c r="S143" s="105">
        <f>IFERROR(VLOOKUP($A143,Массив!$A$6:$BH$500,S$1,FALSE),"0")</f>
        <v>0</v>
      </c>
      <c r="T143" s="33">
        <f>IFERROR(VLOOKUP($A143,Массив!$A$6:$BH$500,T$1,FALSE),"0")</f>
        <v>0</v>
      </c>
      <c r="U143" s="92">
        <f t="shared" si="24"/>
        <v>0</v>
      </c>
      <c r="V143" s="92">
        <f t="shared" si="25"/>
        <v>0</v>
      </c>
      <c r="W143" s="85">
        <f t="shared" si="26"/>
        <v>0</v>
      </c>
      <c r="X143" s="61">
        <f t="shared" si="27"/>
        <v>0</v>
      </c>
      <c r="Y143" s="38">
        <f t="shared" si="28"/>
        <v>0</v>
      </c>
      <c r="Z143" s="63">
        <f t="shared" si="30"/>
        <v>1.0833333333333333</v>
      </c>
      <c r="AA143">
        <f t="shared" si="29"/>
        <v>1</v>
      </c>
    </row>
    <row r="144" spans="1:27" ht="24" x14ac:dyDescent="0.3">
      <c r="A144" t="s">
        <v>901</v>
      </c>
      <c r="B144" t="s">
        <v>901</v>
      </c>
      <c r="D144" s="6" t="s">
        <v>212</v>
      </c>
      <c r="E144" s="4">
        <v>128</v>
      </c>
      <c r="F144" s="26">
        <f>IFERROR(VLOOKUP($A144,Массив!$A$6:$BH$500,F$1,FALSE),"0")</f>
        <v>3</v>
      </c>
      <c r="G144" s="26">
        <f>IFERROR(VLOOKUP($A144,Массив!$A$6:$BH$500,G$1,FALSE),"0")</f>
        <v>3</v>
      </c>
      <c r="H144" s="26">
        <f>IFERROR(VLOOKUP($A144,Массив!$A$6:$BH$500,H$1,FALSE),"0")</f>
        <v>2</v>
      </c>
      <c r="I144" s="26">
        <f>IFERROR(VLOOKUP($A144,Массив!$A$6:$BH$500,I$1,FALSE),"0")</f>
        <v>2</v>
      </c>
      <c r="J144" s="26">
        <f>IFERROR(VLOOKUP($A144,Массив!$A$6:$BH$500,J$1,FALSE),"0")</f>
        <v>1</v>
      </c>
      <c r="K144" s="26">
        <f>IFERROR(VLOOKUP($A144,Массив!$A$6:$BH$500,K$1,FALSE),"0")</f>
        <v>1</v>
      </c>
      <c r="L144" s="26">
        <f>IFERROR(VLOOKUP($A144,Массив!$A$6:$BH$500,L$1,FALSE),"0")</f>
        <v>3</v>
      </c>
      <c r="M144" s="26">
        <f>IFERROR(VLOOKUP($A144,Массив!$A$6:$BH$500,M$1,FALSE),"0")</f>
        <v>2</v>
      </c>
      <c r="N144" s="26">
        <f>IFERROR(VLOOKUP($A144,Массив!$A$6:$BH$500,N$1,FALSE),"0")</f>
        <v>1</v>
      </c>
      <c r="O144" s="26">
        <f>IFERROR(VLOOKUP($A144,Массив!$A$6:$BH$500,O$1,FALSE),"0")</f>
        <v>0</v>
      </c>
      <c r="P144" s="26">
        <f>IFERROR(VLOOKUP($A144,Массив!$A$6:$BH$500,P$1,FALSE),"0")</f>
        <v>0</v>
      </c>
      <c r="Q144" s="26">
        <f>IFERROR(VLOOKUP($A144,Массив!$A$6:$BH$500,Q$1,FALSE),"0")</f>
        <v>0</v>
      </c>
      <c r="R144" s="26">
        <f>IFERROR(VLOOKUP($A144,Массив!$A$6:$BH$500,R$1,FALSE),"0")</f>
        <v>3</v>
      </c>
      <c r="S144" s="104">
        <f>IFERROR(VLOOKUP($A144,Массив!$A$6:$BH$500,S$1,FALSE),"0")</f>
        <v>0</v>
      </c>
      <c r="T144" s="26">
        <f>IFERROR(VLOOKUP($A144,Массив!$A$6:$BH$500,T$1,FALSE),"0")</f>
        <v>0</v>
      </c>
      <c r="U144" s="92">
        <f t="shared" si="24"/>
        <v>0</v>
      </c>
      <c r="V144" s="92">
        <f t="shared" si="25"/>
        <v>0</v>
      </c>
      <c r="W144" s="85">
        <f t="shared" si="26"/>
        <v>0</v>
      </c>
      <c r="X144" s="61">
        <f t="shared" si="27"/>
        <v>0</v>
      </c>
      <c r="Y144" s="38">
        <f t="shared" si="28"/>
        <v>0</v>
      </c>
      <c r="Z144" s="63">
        <f t="shared" si="30"/>
        <v>1</v>
      </c>
      <c r="AA144">
        <f t="shared" si="29"/>
        <v>1</v>
      </c>
    </row>
    <row r="145" spans="1:27" ht="36" x14ac:dyDescent="0.3">
      <c r="A145" t="s">
        <v>902</v>
      </c>
      <c r="B145" t="s">
        <v>902</v>
      </c>
      <c r="D145" s="12" t="s">
        <v>213</v>
      </c>
      <c r="E145" s="4">
        <v>129</v>
      </c>
      <c r="F145" s="26">
        <f>IFERROR(VLOOKUP($A145,Массив!$A$6:$BH$500,F$1,FALSE),"0")</f>
        <v>3</v>
      </c>
      <c r="G145" s="26" t="str">
        <f>IFERROR(VLOOKUP($A145,Массив!$A$6:$BH$500,G$1,FALSE),"0")</f>
        <v>1,25</v>
      </c>
      <c r="H145" s="26">
        <f>IFERROR(VLOOKUP($A145,Массив!$A$6:$BH$500,H$1,FALSE),"0")</f>
        <v>2</v>
      </c>
      <c r="I145" s="26" t="str">
        <f>IFERROR(VLOOKUP($A145,Массив!$A$6:$BH$500,I$1,FALSE),"0")</f>
        <v>1,25</v>
      </c>
      <c r="J145" s="26">
        <f>IFERROR(VLOOKUP($A145,Массив!$A$6:$BH$500,J$1,FALSE),"0")</f>
        <v>1</v>
      </c>
      <c r="K145" s="26">
        <f>IFERROR(VLOOKUP($A145,Массив!$A$6:$BH$500,K$1,FALSE),"0")</f>
        <v>0</v>
      </c>
      <c r="L145" s="26">
        <f>IFERROR(VLOOKUP($A145,Массив!$A$6:$BH$500,L$1,FALSE),"0")</f>
        <v>1</v>
      </c>
      <c r="M145" s="26">
        <f>IFERROR(VLOOKUP($A145,Массив!$A$6:$BH$500,M$1,FALSE),"0")</f>
        <v>1</v>
      </c>
      <c r="N145" s="26">
        <f>IFERROR(VLOOKUP($A145,Массив!$A$6:$BH$500,N$1,FALSE),"0")</f>
        <v>0</v>
      </c>
      <c r="O145" s="26">
        <f>IFERROR(VLOOKUP($A145,Массив!$A$6:$BH$500,O$1,FALSE),"0")</f>
        <v>0</v>
      </c>
      <c r="P145" s="26">
        <f>IFERROR(VLOOKUP($A145,Массив!$A$6:$BH$500,P$1,FALSE),"0")</f>
        <v>0</v>
      </c>
      <c r="Q145" s="26">
        <f>IFERROR(VLOOKUP($A145,Массив!$A$6:$BH$500,Q$1,FALSE),"0")</f>
        <v>0</v>
      </c>
      <c r="R145" s="26">
        <f>IFERROR(VLOOKUP($A145,Массив!$A$6:$BH$500,R$1,FALSE),"0")</f>
        <v>1</v>
      </c>
      <c r="S145" s="104">
        <f>IFERROR(VLOOKUP($A145,Массив!$A$6:$BH$500,S$1,FALSE),"0")</f>
        <v>0</v>
      </c>
      <c r="T145" s="26">
        <f>IFERROR(VLOOKUP($A145,Массив!$A$6:$BH$500,T$1,FALSE),"0")</f>
        <v>0</v>
      </c>
      <c r="U145" s="92">
        <f t="shared" si="24"/>
        <v>0</v>
      </c>
      <c r="V145" s="92">
        <f t="shared" si="25"/>
        <v>0</v>
      </c>
      <c r="W145" s="85">
        <f t="shared" si="26"/>
        <v>0</v>
      </c>
      <c r="X145" s="61">
        <f t="shared" si="27"/>
        <v>0</v>
      </c>
      <c r="Y145" s="38">
        <f t="shared" si="28"/>
        <v>0</v>
      </c>
      <c r="Z145" s="63">
        <f t="shared" si="30"/>
        <v>1.25</v>
      </c>
      <c r="AA145">
        <f t="shared" si="29"/>
        <v>1</v>
      </c>
    </row>
    <row r="146" spans="1:27" x14ac:dyDescent="0.3">
      <c r="A146" t="s">
        <v>903</v>
      </c>
      <c r="B146" t="s">
        <v>903</v>
      </c>
      <c r="D146" s="12" t="s">
        <v>214</v>
      </c>
      <c r="E146" s="4">
        <v>130</v>
      </c>
      <c r="F146" s="26" t="str">
        <f>IFERROR(VLOOKUP($A146,Массив!$A$6:$BH$500,F$1,FALSE),"0")</f>
        <v>1,5</v>
      </c>
      <c r="G146" s="26" t="str">
        <f>IFERROR(VLOOKUP($A146,Массив!$A$6:$BH$500,G$1,FALSE),"0")</f>
        <v>1,5</v>
      </c>
      <c r="H146" s="26">
        <f>IFERROR(VLOOKUP($A146,Массив!$A$6:$BH$500,H$1,FALSE),"0")</f>
        <v>1</v>
      </c>
      <c r="I146" s="26">
        <f>IFERROR(VLOOKUP($A146,Массив!$A$6:$BH$500,I$1,FALSE),"0")</f>
        <v>1</v>
      </c>
      <c r="J146" s="26" t="str">
        <f>IFERROR(VLOOKUP($A146,Массив!$A$6:$BH$500,J$1,FALSE),"0")</f>
        <v>0,5</v>
      </c>
      <c r="K146" s="26" t="str">
        <f>IFERROR(VLOOKUP($A146,Массив!$A$6:$BH$500,K$1,FALSE),"0")</f>
        <v>0,5</v>
      </c>
      <c r="L146" s="26">
        <f>IFERROR(VLOOKUP($A146,Массив!$A$6:$BH$500,L$1,FALSE),"0")</f>
        <v>1</v>
      </c>
      <c r="M146" s="26">
        <f>IFERROR(VLOOKUP($A146,Массив!$A$6:$BH$500,M$1,FALSE),"0")</f>
        <v>1</v>
      </c>
      <c r="N146" s="26">
        <f>IFERROR(VLOOKUP($A146,Массив!$A$6:$BH$500,N$1,FALSE),"0")</f>
        <v>0</v>
      </c>
      <c r="O146" s="26">
        <f>IFERROR(VLOOKUP($A146,Массив!$A$6:$BH$500,O$1,FALSE),"0")</f>
        <v>0</v>
      </c>
      <c r="P146" s="26">
        <f>IFERROR(VLOOKUP($A146,Массив!$A$6:$BH$500,P$1,FALSE),"0")</f>
        <v>0</v>
      </c>
      <c r="Q146" s="26">
        <f>IFERROR(VLOOKUP($A146,Массив!$A$6:$BH$500,Q$1,FALSE),"0")</f>
        <v>0</v>
      </c>
      <c r="R146" s="26">
        <f>IFERROR(VLOOKUP($A146,Массив!$A$6:$BH$500,R$1,FALSE),"0")</f>
        <v>1</v>
      </c>
      <c r="S146" s="104">
        <f>IFERROR(VLOOKUP($A146,Массив!$A$6:$BH$500,S$1,FALSE),"0")</f>
        <v>0</v>
      </c>
      <c r="T146" s="26">
        <f>IFERROR(VLOOKUP($A146,Массив!$A$6:$BH$500,T$1,FALSE),"0")</f>
        <v>0</v>
      </c>
      <c r="U146" s="92">
        <f t="shared" si="24"/>
        <v>0</v>
      </c>
      <c r="V146" s="92">
        <f t="shared" si="25"/>
        <v>0</v>
      </c>
      <c r="W146" s="85">
        <f t="shared" si="26"/>
        <v>0</v>
      </c>
      <c r="X146" s="61">
        <f t="shared" si="27"/>
        <v>0</v>
      </c>
      <c r="Y146" s="38">
        <f t="shared" si="28"/>
        <v>0</v>
      </c>
      <c r="Z146" s="63">
        <f t="shared" si="30"/>
        <v>1.5</v>
      </c>
      <c r="AA146">
        <f t="shared" si="29"/>
        <v>1</v>
      </c>
    </row>
    <row r="147" spans="1:27" x14ac:dyDescent="0.3">
      <c r="A147" t="s">
        <v>904</v>
      </c>
      <c r="B147" t="s">
        <v>904</v>
      </c>
      <c r="D147" s="12" t="s">
        <v>128</v>
      </c>
      <c r="E147" s="4">
        <v>131</v>
      </c>
      <c r="F147" s="26">
        <f>IFERROR(VLOOKUP($A147,Массив!$A$6:$BH$500,F$1,FALSE),"0")</f>
        <v>0</v>
      </c>
      <c r="G147" s="26">
        <f>IFERROR(VLOOKUP($A147,Массив!$A$6:$BH$500,G$1,FALSE),"0")</f>
        <v>0</v>
      </c>
      <c r="H147" s="26">
        <f>IFERROR(VLOOKUP($A147,Массив!$A$6:$BH$500,H$1,FALSE),"0")</f>
        <v>0</v>
      </c>
      <c r="I147" s="26">
        <f>IFERROR(VLOOKUP($A147,Массив!$A$6:$BH$500,I$1,FALSE),"0")</f>
        <v>0</v>
      </c>
      <c r="J147" s="26">
        <f>IFERROR(VLOOKUP($A147,Массив!$A$6:$BH$500,J$1,FALSE),"0")</f>
        <v>0</v>
      </c>
      <c r="K147" s="26">
        <f>IFERROR(VLOOKUP($A147,Массив!$A$6:$BH$500,K$1,FALSE),"0")</f>
        <v>0</v>
      </c>
      <c r="L147" s="26">
        <f>IFERROR(VLOOKUP($A147,Массив!$A$6:$BH$500,L$1,FALSE),"0")</f>
        <v>0</v>
      </c>
      <c r="M147" s="26">
        <f>IFERROR(VLOOKUP($A147,Массив!$A$6:$BH$500,M$1,FALSE),"0")</f>
        <v>0</v>
      </c>
      <c r="N147" s="26">
        <f>IFERROR(VLOOKUP($A147,Массив!$A$6:$BH$500,N$1,FALSE),"0")</f>
        <v>0</v>
      </c>
      <c r="O147" s="26">
        <f>IFERROR(VLOOKUP($A147,Массив!$A$6:$BH$500,O$1,FALSE),"0")</f>
        <v>0</v>
      </c>
      <c r="P147" s="26">
        <f>IFERROR(VLOOKUP($A147,Массив!$A$6:$BH$500,P$1,FALSE),"0")</f>
        <v>0</v>
      </c>
      <c r="Q147" s="26">
        <f>IFERROR(VLOOKUP($A147,Массив!$A$6:$BH$500,Q$1,FALSE),"0")</f>
        <v>0</v>
      </c>
      <c r="R147" s="26">
        <f>IFERROR(VLOOKUP($A147,Массив!$A$6:$BH$500,R$1,FALSE),"0")</f>
        <v>0</v>
      </c>
      <c r="S147" s="104">
        <f>IFERROR(VLOOKUP($A147,Массив!$A$6:$BH$500,S$1,FALSE),"0")</f>
        <v>0</v>
      </c>
      <c r="T147" s="26">
        <f>IFERROR(VLOOKUP($A147,Массив!$A$6:$BH$500,T$1,FALSE),"0")</f>
        <v>0</v>
      </c>
      <c r="U147" s="92">
        <f t="shared" si="24"/>
        <v>0</v>
      </c>
      <c r="V147" s="92">
        <f t="shared" si="25"/>
        <v>0</v>
      </c>
      <c r="W147" s="85">
        <f t="shared" si="26"/>
        <v>0</v>
      </c>
      <c r="X147" s="61">
        <f t="shared" si="27"/>
        <v>0</v>
      </c>
      <c r="Y147" s="38">
        <f t="shared" si="28"/>
        <v>0</v>
      </c>
      <c r="Z147" s="63" t="str">
        <f t="shared" si="30"/>
        <v/>
      </c>
      <c r="AA147">
        <f t="shared" si="29"/>
        <v>1</v>
      </c>
    </row>
    <row r="148" spans="1:27" ht="24" x14ac:dyDescent="0.3">
      <c r="A148" t="s">
        <v>905</v>
      </c>
      <c r="B148" t="s">
        <v>905</v>
      </c>
      <c r="D148" s="12" t="s">
        <v>129</v>
      </c>
      <c r="E148" s="4">
        <v>132</v>
      </c>
      <c r="F148" s="26">
        <f>IFERROR(VLOOKUP($A148,Массив!$A$6:$BH$500,F$1,FALSE),"0")</f>
        <v>6</v>
      </c>
      <c r="G148" s="26">
        <f>IFERROR(VLOOKUP($A148,Массив!$A$6:$BH$500,G$1,FALSE),"0")</f>
        <v>4</v>
      </c>
      <c r="H148" s="26">
        <f>IFERROR(VLOOKUP($A148,Массив!$A$6:$BH$500,H$1,FALSE),"0")</f>
        <v>5</v>
      </c>
      <c r="I148" s="26">
        <f>IFERROR(VLOOKUP($A148,Массив!$A$6:$BH$500,I$1,FALSE),"0")</f>
        <v>4</v>
      </c>
      <c r="J148" s="26">
        <f>IFERROR(VLOOKUP($A148,Массив!$A$6:$BH$500,J$1,FALSE),"0")</f>
        <v>1</v>
      </c>
      <c r="K148" s="26">
        <f>IFERROR(VLOOKUP($A148,Массив!$A$6:$BH$500,K$1,FALSE),"0")</f>
        <v>0</v>
      </c>
      <c r="L148" s="26">
        <f>IFERROR(VLOOKUP($A148,Массив!$A$6:$BH$500,L$1,FALSE),"0")</f>
        <v>4</v>
      </c>
      <c r="M148" s="26">
        <f>IFERROR(VLOOKUP($A148,Массив!$A$6:$BH$500,M$1,FALSE),"0")</f>
        <v>4</v>
      </c>
      <c r="N148" s="26">
        <f>IFERROR(VLOOKUP($A148,Массив!$A$6:$BH$500,N$1,FALSE),"0")</f>
        <v>0</v>
      </c>
      <c r="O148" s="26">
        <f>IFERROR(VLOOKUP($A148,Массив!$A$6:$BH$500,O$1,FALSE),"0")</f>
        <v>0</v>
      </c>
      <c r="P148" s="26">
        <f>IFERROR(VLOOKUP($A148,Массив!$A$6:$BH$500,P$1,FALSE),"0")</f>
        <v>0</v>
      </c>
      <c r="Q148" s="26">
        <f>IFERROR(VLOOKUP($A148,Массив!$A$6:$BH$500,Q$1,FALSE),"0")</f>
        <v>0</v>
      </c>
      <c r="R148" s="26">
        <f>IFERROR(VLOOKUP($A148,Массив!$A$6:$BH$500,R$1,FALSE),"0")</f>
        <v>4</v>
      </c>
      <c r="S148" s="104">
        <f>IFERROR(VLOOKUP($A148,Массив!$A$6:$BH$500,S$1,FALSE),"0")</f>
        <v>0</v>
      </c>
      <c r="T148" s="26">
        <f>IFERROR(VLOOKUP($A148,Массив!$A$6:$BH$500,T$1,FALSE),"0")</f>
        <v>0</v>
      </c>
      <c r="U148" s="92">
        <f t="shared" si="24"/>
        <v>0</v>
      </c>
      <c r="V148" s="92">
        <f t="shared" si="25"/>
        <v>0</v>
      </c>
      <c r="W148" s="85">
        <f t="shared" si="26"/>
        <v>0</v>
      </c>
      <c r="X148" s="61">
        <f t="shared" si="27"/>
        <v>0</v>
      </c>
      <c r="Y148" s="38">
        <f t="shared" si="28"/>
        <v>0</v>
      </c>
      <c r="Z148" s="63">
        <f t="shared" si="30"/>
        <v>1</v>
      </c>
      <c r="AA148">
        <f t="shared" si="29"/>
        <v>1</v>
      </c>
    </row>
    <row r="149" spans="1:27" x14ac:dyDescent="0.3">
      <c r="A149" t="s">
        <v>906</v>
      </c>
      <c r="B149" t="s">
        <v>906</v>
      </c>
      <c r="D149" s="12" t="s">
        <v>215</v>
      </c>
      <c r="E149" s="4">
        <v>133</v>
      </c>
      <c r="F149" s="26">
        <f>IFERROR(VLOOKUP($A149,Массив!$A$6:$BH$500,F$1,FALSE),"0")</f>
        <v>0</v>
      </c>
      <c r="G149" s="26">
        <f>IFERROR(VLOOKUP($A149,Массив!$A$6:$BH$500,G$1,FALSE),"0")</f>
        <v>0</v>
      </c>
      <c r="H149" s="26">
        <f>IFERROR(VLOOKUP($A149,Массив!$A$6:$BH$500,H$1,FALSE),"0")</f>
        <v>0</v>
      </c>
      <c r="I149" s="26">
        <f>IFERROR(VLOOKUP($A149,Массив!$A$6:$BH$500,I$1,FALSE),"0")</f>
        <v>0</v>
      </c>
      <c r="J149" s="26">
        <f>IFERROR(VLOOKUP($A149,Массив!$A$6:$BH$500,J$1,FALSE),"0")</f>
        <v>0</v>
      </c>
      <c r="K149" s="26">
        <f>IFERROR(VLOOKUP($A149,Массив!$A$6:$BH$500,K$1,FALSE),"0")</f>
        <v>0</v>
      </c>
      <c r="L149" s="26">
        <f>IFERROR(VLOOKUP($A149,Массив!$A$6:$BH$500,L$1,FALSE),"0")</f>
        <v>0</v>
      </c>
      <c r="M149" s="26">
        <f>IFERROR(VLOOKUP($A149,Массив!$A$6:$BH$500,M$1,FALSE),"0")</f>
        <v>0</v>
      </c>
      <c r="N149" s="26">
        <f>IFERROR(VLOOKUP($A149,Массив!$A$6:$BH$500,N$1,FALSE),"0")</f>
        <v>0</v>
      </c>
      <c r="O149" s="26">
        <f>IFERROR(VLOOKUP($A149,Массив!$A$6:$BH$500,O$1,FALSE),"0")</f>
        <v>0</v>
      </c>
      <c r="P149" s="26">
        <f>IFERROR(VLOOKUP($A149,Массив!$A$6:$BH$500,P$1,FALSE),"0")</f>
        <v>0</v>
      </c>
      <c r="Q149" s="26">
        <f>IFERROR(VLOOKUP($A149,Массив!$A$6:$BH$500,Q$1,FALSE),"0")</f>
        <v>0</v>
      </c>
      <c r="R149" s="26">
        <f>IFERROR(VLOOKUP($A149,Массив!$A$6:$BH$500,R$1,FALSE),"0")</f>
        <v>0</v>
      </c>
      <c r="S149" s="104">
        <f>IFERROR(VLOOKUP($A149,Массив!$A$6:$BH$500,S$1,FALSE),"0")</f>
        <v>0</v>
      </c>
      <c r="T149" s="26">
        <f>IFERROR(VLOOKUP($A149,Массив!$A$6:$BH$500,T$1,FALSE),"0")</f>
        <v>0</v>
      </c>
      <c r="U149" s="92">
        <f t="shared" si="24"/>
        <v>0</v>
      </c>
      <c r="V149" s="92">
        <f t="shared" si="25"/>
        <v>0</v>
      </c>
      <c r="W149" s="85">
        <f t="shared" si="26"/>
        <v>0</v>
      </c>
      <c r="X149" s="61">
        <f t="shared" si="27"/>
        <v>0</v>
      </c>
      <c r="Y149" s="38">
        <f t="shared" si="28"/>
        <v>0</v>
      </c>
      <c r="Z149" s="63" t="str">
        <f t="shared" si="30"/>
        <v/>
      </c>
      <c r="AA149">
        <f t="shared" si="29"/>
        <v>1</v>
      </c>
    </row>
    <row r="150" spans="1:27" x14ac:dyDescent="0.3">
      <c r="A150" t="s">
        <v>907</v>
      </c>
      <c r="B150" t="s">
        <v>907</v>
      </c>
      <c r="D150" s="12" t="s">
        <v>216</v>
      </c>
      <c r="E150" s="4">
        <v>134</v>
      </c>
      <c r="F150" s="26">
        <f>IFERROR(VLOOKUP($A150,Массив!$A$6:$BH$500,F$1,FALSE),"0")</f>
        <v>0</v>
      </c>
      <c r="G150" s="26">
        <f>IFERROR(VLOOKUP($A150,Массив!$A$6:$BH$500,G$1,FALSE),"0")</f>
        <v>0</v>
      </c>
      <c r="H150" s="26">
        <f>IFERROR(VLOOKUP($A150,Массив!$A$6:$BH$500,H$1,FALSE),"0")</f>
        <v>0</v>
      </c>
      <c r="I150" s="26">
        <f>IFERROR(VLOOKUP($A150,Массив!$A$6:$BH$500,I$1,FALSE),"0")</f>
        <v>0</v>
      </c>
      <c r="J150" s="26">
        <f>IFERROR(VLOOKUP($A150,Массив!$A$6:$BH$500,J$1,FALSE),"0")</f>
        <v>0</v>
      </c>
      <c r="K150" s="26">
        <f>IFERROR(VLOOKUP($A150,Массив!$A$6:$BH$500,K$1,FALSE),"0")</f>
        <v>0</v>
      </c>
      <c r="L150" s="26">
        <f>IFERROR(VLOOKUP($A150,Массив!$A$6:$BH$500,L$1,FALSE),"0")</f>
        <v>0</v>
      </c>
      <c r="M150" s="26">
        <f>IFERROR(VLOOKUP($A150,Массив!$A$6:$BH$500,M$1,FALSE),"0")</f>
        <v>0</v>
      </c>
      <c r="N150" s="26">
        <f>IFERROR(VLOOKUP($A150,Массив!$A$6:$BH$500,N$1,FALSE),"0")</f>
        <v>0</v>
      </c>
      <c r="O150" s="26">
        <f>IFERROR(VLOOKUP($A150,Массив!$A$6:$BH$500,O$1,FALSE),"0")</f>
        <v>0</v>
      </c>
      <c r="P150" s="26">
        <f>IFERROR(VLOOKUP($A150,Массив!$A$6:$BH$500,P$1,FALSE),"0")</f>
        <v>0</v>
      </c>
      <c r="Q150" s="26">
        <f>IFERROR(VLOOKUP($A150,Массив!$A$6:$BH$500,Q$1,FALSE),"0")</f>
        <v>0</v>
      </c>
      <c r="R150" s="26">
        <f>IFERROR(VLOOKUP($A150,Массив!$A$6:$BH$500,R$1,FALSE),"0")</f>
        <v>0</v>
      </c>
      <c r="S150" s="104">
        <f>IFERROR(VLOOKUP($A150,Массив!$A$6:$BH$500,S$1,FALSE),"0")</f>
        <v>0</v>
      </c>
      <c r="T150" s="26">
        <f>IFERROR(VLOOKUP($A150,Массив!$A$6:$BH$500,T$1,FALSE),"0")</f>
        <v>0</v>
      </c>
      <c r="U150" s="92">
        <f t="shared" si="24"/>
        <v>0</v>
      </c>
      <c r="V150" s="92">
        <f t="shared" si="25"/>
        <v>0</v>
      </c>
      <c r="W150" s="85">
        <f t="shared" si="26"/>
        <v>0</v>
      </c>
      <c r="X150" s="61">
        <f t="shared" si="27"/>
        <v>0</v>
      </c>
      <c r="Y150" s="38">
        <f t="shared" si="28"/>
        <v>0</v>
      </c>
      <c r="Z150" s="63" t="str">
        <f t="shared" si="30"/>
        <v/>
      </c>
      <c r="AA150">
        <f t="shared" si="29"/>
        <v>1</v>
      </c>
    </row>
    <row r="151" spans="1:27" x14ac:dyDescent="0.3">
      <c r="A151" t="s">
        <v>908</v>
      </c>
      <c r="B151" t="s">
        <v>908</v>
      </c>
      <c r="D151" s="12" t="s">
        <v>130</v>
      </c>
      <c r="E151" s="4">
        <v>135</v>
      </c>
      <c r="F151" s="26">
        <f>IFERROR(VLOOKUP($A151,Массив!$A$6:$BH$500,F$1,FALSE),"0")</f>
        <v>0</v>
      </c>
      <c r="G151" s="26">
        <f>IFERROR(VLOOKUP($A151,Массив!$A$6:$BH$500,G$1,FALSE),"0")</f>
        <v>0</v>
      </c>
      <c r="H151" s="26">
        <f>IFERROR(VLOOKUP($A151,Массив!$A$6:$BH$500,H$1,FALSE),"0")</f>
        <v>0</v>
      </c>
      <c r="I151" s="26">
        <f>IFERROR(VLOOKUP($A151,Массив!$A$6:$BH$500,I$1,FALSE),"0")</f>
        <v>0</v>
      </c>
      <c r="J151" s="26">
        <f>IFERROR(VLOOKUP($A151,Массив!$A$6:$BH$500,J$1,FALSE),"0")</f>
        <v>0</v>
      </c>
      <c r="K151" s="26">
        <f>IFERROR(VLOOKUP($A151,Массив!$A$6:$BH$500,K$1,FALSE),"0")</f>
        <v>0</v>
      </c>
      <c r="L151" s="26">
        <f>IFERROR(VLOOKUP($A151,Массив!$A$6:$BH$500,L$1,FALSE),"0")</f>
        <v>0</v>
      </c>
      <c r="M151" s="26">
        <f>IFERROR(VLOOKUP($A151,Массив!$A$6:$BH$500,M$1,FALSE),"0")</f>
        <v>0</v>
      </c>
      <c r="N151" s="26">
        <f>IFERROR(VLOOKUP($A151,Массив!$A$6:$BH$500,N$1,FALSE),"0")</f>
        <v>0</v>
      </c>
      <c r="O151" s="26">
        <f>IFERROR(VLOOKUP($A151,Массив!$A$6:$BH$500,O$1,FALSE),"0")</f>
        <v>0</v>
      </c>
      <c r="P151" s="26">
        <f>IFERROR(VLOOKUP($A151,Массив!$A$6:$BH$500,P$1,FALSE),"0")</f>
        <v>0</v>
      </c>
      <c r="Q151" s="26">
        <f>IFERROR(VLOOKUP($A151,Массив!$A$6:$BH$500,Q$1,FALSE),"0")</f>
        <v>0</v>
      </c>
      <c r="R151" s="26">
        <f>IFERROR(VLOOKUP($A151,Массив!$A$6:$BH$500,R$1,FALSE),"0")</f>
        <v>0</v>
      </c>
      <c r="S151" s="104">
        <f>IFERROR(VLOOKUP($A151,Массив!$A$6:$BH$500,S$1,FALSE),"0")</f>
        <v>0</v>
      </c>
      <c r="T151" s="26">
        <f>IFERROR(VLOOKUP($A151,Массив!$A$6:$BH$500,T$1,FALSE),"0")</f>
        <v>0</v>
      </c>
      <c r="U151" s="92">
        <f t="shared" si="24"/>
        <v>0</v>
      </c>
      <c r="V151" s="92">
        <f t="shared" si="25"/>
        <v>0</v>
      </c>
      <c r="W151" s="85">
        <f t="shared" si="26"/>
        <v>0</v>
      </c>
      <c r="X151" s="61">
        <f t="shared" si="27"/>
        <v>0</v>
      </c>
      <c r="Y151" s="38">
        <f t="shared" si="28"/>
        <v>0</v>
      </c>
      <c r="Z151" s="63" t="str">
        <f t="shared" si="30"/>
        <v/>
      </c>
      <c r="AA151">
        <f t="shared" si="29"/>
        <v>1</v>
      </c>
    </row>
    <row r="152" spans="1:27" x14ac:dyDescent="0.3">
      <c r="A152" t="s">
        <v>909</v>
      </c>
      <c r="B152" t="s">
        <v>909</v>
      </c>
      <c r="D152" s="12" t="s">
        <v>131</v>
      </c>
      <c r="E152" s="4">
        <v>136</v>
      </c>
      <c r="F152" s="26">
        <f>IFERROR(VLOOKUP($A152,Массив!$A$6:$BH$500,F$1,FALSE),"0")</f>
        <v>0</v>
      </c>
      <c r="G152" s="26">
        <f>IFERROR(VLOOKUP($A152,Массив!$A$6:$BH$500,G$1,FALSE),"0")</f>
        <v>0</v>
      </c>
      <c r="H152" s="26">
        <f>IFERROR(VLOOKUP($A152,Массив!$A$6:$BH$500,H$1,FALSE),"0")</f>
        <v>0</v>
      </c>
      <c r="I152" s="26">
        <f>IFERROR(VLOOKUP($A152,Массив!$A$6:$BH$500,I$1,FALSE),"0")</f>
        <v>0</v>
      </c>
      <c r="J152" s="26">
        <f>IFERROR(VLOOKUP($A152,Массив!$A$6:$BH$500,J$1,FALSE),"0")</f>
        <v>0</v>
      </c>
      <c r="K152" s="26">
        <f>IFERROR(VLOOKUP($A152,Массив!$A$6:$BH$500,K$1,FALSE),"0")</f>
        <v>0</v>
      </c>
      <c r="L152" s="26">
        <f>IFERROR(VLOOKUP($A152,Массив!$A$6:$BH$500,L$1,FALSE),"0")</f>
        <v>0</v>
      </c>
      <c r="M152" s="26">
        <f>IFERROR(VLOOKUP($A152,Массив!$A$6:$BH$500,M$1,FALSE),"0")</f>
        <v>0</v>
      </c>
      <c r="N152" s="26">
        <f>IFERROR(VLOOKUP($A152,Массив!$A$6:$BH$500,N$1,FALSE),"0")</f>
        <v>0</v>
      </c>
      <c r="O152" s="26">
        <f>IFERROR(VLOOKUP($A152,Массив!$A$6:$BH$500,O$1,FALSE),"0")</f>
        <v>0</v>
      </c>
      <c r="P152" s="26">
        <f>IFERROR(VLOOKUP($A152,Массив!$A$6:$BH$500,P$1,FALSE),"0")</f>
        <v>0</v>
      </c>
      <c r="Q152" s="26">
        <f>IFERROR(VLOOKUP($A152,Массив!$A$6:$BH$500,Q$1,FALSE),"0")</f>
        <v>0</v>
      </c>
      <c r="R152" s="26">
        <f>IFERROR(VLOOKUP($A152,Массив!$A$6:$BH$500,R$1,FALSE),"0")</f>
        <v>0</v>
      </c>
      <c r="S152" s="104">
        <f>IFERROR(VLOOKUP($A152,Массив!$A$6:$BH$500,S$1,FALSE),"0")</f>
        <v>0</v>
      </c>
      <c r="T152" s="26">
        <f>IFERROR(VLOOKUP($A152,Массив!$A$6:$BH$500,T$1,FALSE),"0")</f>
        <v>0</v>
      </c>
      <c r="U152" s="92">
        <f t="shared" si="24"/>
        <v>0</v>
      </c>
      <c r="V152" s="92">
        <f t="shared" si="25"/>
        <v>0</v>
      </c>
      <c r="W152" s="85">
        <f t="shared" si="26"/>
        <v>0</v>
      </c>
      <c r="X152" s="61">
        <f t="shared" si="27"/>
        <v>0</v>
      </c>
      <c r="Y152" s="38">
        <f t="shared" si="28"/>
        <v>0</v>
      </c>
      <c r="Z152" s="63" t="str">
        <f t="shared" si="30"/>
        <v/>
      </c>
      <c r="AA152">
        <f t="shared" si="29"/>
        <v>1</v>
      </c>
    </row>
    <row r="153" spans="1:27" x14ac:dyDescent="0.3">
      <c r="A153" t="s">
        <v>910</v>
      </c>
      <c r="B153" t="s">
        <v>910</v>
      </c>
      <c r="D153" s="12" t="s">
        <v>132</v>
      </c>
      <c r="E153" s="4">
        <v>137</v>
      </c>
      <c r="F153" s="26">
        <f>IFERROR(VLOOKUP($A153,Массив!$A$6:$BH$500,F$1,FALSE),"0")</f>
        <v>0</v>
      </c>
      <c r="G153" s="26">
        <f>IFERROR(VLOOKUP($A153,Массив!$A$6:$BH$500,G$1,FALSE),"0")</f>
        <v>0</v>
      </c>
      <c r="H153" s="26">
        <f>IFERROR(VLOOKUP($A153,Массив!$A$6:$BH$500,H$1,FALSE),"0")</f>
        <v>0</v>
      </c>
      <c r="I153" s="26">
        <f>IFERROR(VLOOKUP($A153,Массив!$A$6:$BH$500,I$1,FALSE),"0")</f>
        <v>0</v>
      </c>
      <c r="J153" s="26">
        <f>IFERROR(VLOOKUP($A153,Массив!$A$6:$BH$500,J$1,FALSE),"0")</f>
        <v>0</v>
      </c>
      <c r="K153" s="26">
        <f>IFERROR(VLOOKUP($A153,Массив!$A$6:$BH$500,K$1,FALSE),"0")</f>
        <v>0</v>
      </c>
      <c r="L153" s="26">
        <f>IFERROR(VLOOKUP($A153,Массив!$A$6:$BH$500,L$1,FALSE),"0")</f>
        <v>0</v>
      </c>
      <c r="M153" s="26">
        <f>IFERROR(VLOOKUP($A153,Массив!$A$6:$BH$500,M$1,FALSE),"0")</f>
        <v>0</v>
      </c>
      <c r="N153" s="26">
        <f>IFERROR(VLOOKUP($A153,Массив!$A$6:$BH$500,N$1,FALSE),"0")</f>
        <v>0</v>
      </c>
      <c r="O153" s="26">
        <f>IFERROR(VLOOKUP($A153,Массив!$A$6:$BH$500,O$1,FALSE),"0")</f>
        <v>0</v>
      </c>
      <c r="P153" s="26">
        <f>IFERROR(VLOOKUP($A153,Массив!$A$6:$BH$500,P$1,FALSE),"0")</f>
        <v>0</v>
      </c>
      <c r="Q153" s="26">
        <f>IFERROR(VLOOKUP($A153,Массив!$A$6:$BH$500,Q$1,FALSE),"0")</f>
        <v>0</v>
      </c>
      <c r="R153" s="26">
        <f>IFERROR(VLOOKUP($A153,Массив!$A$6:$BH$500,R$1,FALSE),"0")</f>
        <v>0</v>
      </c>
      <c r="S153" s="104">
        <f>IFERROR(VLOOKUP($A153,Массив!$A$6:$BH$500,S$1,FALSE),"0")</f>
        <v>0</v>
      </c>
      <c r="T153" s="26">
        <f>IFERROR(VLOOKUP($A153,Массив!$A$6:$BH$500,T$1,FALSE),"0")</f>
        <v>0</v>
      </c>
      <c r="U153" s="92">
        <f t="shared" si="24"/>
        <v>0</v>
      </c>
      <c r="V153" s="92">
        <f t="shared" si="25"/>
        <v>0</v>
      </c>
      <c r="W153" s="85">
        <f t="shared" si="26"/>
        <v>0</v>
      </c>
      <c r="X153" s="61">
        <f t="shared" si="27"/>
        <v>0</v>
      </c>
      <c r="Y153" s="38">
        <f t="shared" si="28"/>
        <v>0</v>
      </c>
      <c r="Z153" s="63" t="str">
        <f t="shared" si="30"/>
        <v/>
      </c>
      <c r="AA153">
        <f t="shared" si="29"/>
        <v>1</v>
      </c>
    </row>
    <row r="154" spans="1:27" x14ac:dyDescent="0.3">
      <c r="A154" t="s">
        <v>911</v>
      </c>
      <c r="B154" t="s">
        <v>911</v>
      </c>
      <c r="D154" s="12" t="s">
        <v>217</v>
      </c>
      <c r="E154" s="4">
        <v>138</v>
      </c>
      <c r="F154" s="26">
        <f>IFERROR(VLOOKUP($A154,Массив!$A$6:$BH$500,F$1,FALSE),"0")</f>
        <v>0</v>
      </c>
      <c r="G154" s="26">
        <f>IFERROR(VLOOKUP($A154,Массив!$A$6:$BH$500,G$1,FALSE),"0")</f>
        <v>0</v>
      </c>
      <c r="H154" s="26">
        <f>IFERROR(VLOOKUP($A154,Массив!$A$6:$BH$500,H$1,FALSE),"0")</f>
        <v>0</v>
      </c>
      <c r="I154" s="26">
        <f>IFERROR(VLOOKUP($A154,Массив!$A$6:$BH$500,I$1,FALSE),"0")</f>
        <v>0</v>
      </c>
      <c r="J154" s="26">
        <f>IFERROR(VLOOKUP($A154,Массив!$A$6:$BH$500,J$1,FALSE),"0")</f>
        <v>0</v>
      </c>
      <c r="K154" s="26">
        <f>IFERROR(VLOOKUP($A154,Массив!$A$6:$BH$500,K$1,FALSE),"0")</f>
        <v>0</v>
      </c>
      <c r="L154" s="26">
        <f>IFERROR(VLOOKUP($A154,Массив!$A$6:$BH$500,L$1,FALSE),"0")</f>
        <v>0</v>
      </c>
      <c r="M154" s="26">
        <f>IFERROR(VLOOKUP($A154,Массив!$A$6:$BH$500,M$1,FALSE),"0")</f>
        <v>0</v>
      </c>
      <c r="N154" s="26">
        <f>IFERROR(VLOOKUP($A154,Массив!$A$6:$BH$500,N$1,FALSE),"0")</f>
        <v>0</v>
      </c>
      <c r="O154" s="26">
        <f>IFERROR(VLOOKUP($A154,Массив!$A$6:$BH$500,O$1,FALSE),"0")</f>
        <v>0</v>
      </c>
      <c r="P154" s="26">
        <f>IFERROR(VLOOKUP($A154,Массив!$A$6:$BH$500,P$1,FALSE),"0")</f>
        <v>0</v>
      </c>
      <c r="Q154" s="26">
        <f>IFERROR(VLOOKUP($A154,Массив!$A$6:$BH$500,Q$1,FALSE),"0")</f>
        <v>0</v>
      </c>
      <c r="R154" s="26">
        <f>IFERROR(VLOOKUP($A154,Массив!$A$6:$BH$500,R$1,FALSE),"0")</f>
        <v>0</v>
      </c>
      <c r="S154" s="104">
        <f>IFERROR(VLOOKUP($A154,Массив!$A$6:$BH$500,S$1,FALSE),"0")</f>
        <v>0</v>
      </c>
      <c r="T154" s="26">
        <f>IFERROR(VLOOKUP($A154,Массив!$A$6:$BH$500,T$1,FALSE),"0")</f>
        <v>0</v>
      </c>
      <c r="U154" s="92">
        <f t="shared" si="24"/>
        <v>0</v>
      </c>
      <c r="V154" s="92">
        <f t="shared" si="25"/>
        <v>0</v>
      </c>
      <c r="W154" s="85">
        <f t="shared" si="26"/>
        <v>0</v>
      </c>
      <c r="X154" s="61">
        <f t="shared" si="27"/>
        <v>0</v>
      </c>
      <c r="Y154" s="38">
        <f t="shared" si="28"/>
        <v>0</v>
      </c>
      <c r="Z154" s="63" t="str">
        <f t="shared" si="30"/>
        <v/>
      </c>
      <c r="AA154">
        <f t="shared" si="29"/>
        <v>1</v>
      </c>
    </row>
    <row r="155" spans="1:27" x14ac:dyDescent="0.3">
      <c r="A155" t="s">
        <v>912</v>
      </c>
      <c r="B155" t="s">
        <v>912</v>
      </c>
      <c r="D155" s="5" t="s">
        <v>218</v>
      </c>
      <c r="E155" s="19">
        <v>139</v>
      </c>
      <c r="F155" s="33" t="str">
        <f>IFERROR(VLOOKUP($A155,Массив!$A$6:$BH$500,F$1,FALSE),"0")</f>
        <v>3,5</v>
      </c>
      <c r="G155" s="33" t="str">
        <f>IFERROR(VLOOKUP($A155,Массив!$A$6:$BH$500,G$1,FALSE),"0")</f>
        <v>3,5</v>
      </c>
      <c r="H155" s="33">
        <f>IFERROR(VLOOKUP($A155,Массив!$A$6:$BH$500,H$1,FALSE),"0")</f>
        <v>0</v>
      </c>
      <c r="I155" s="33">
        <f>IFERROR(VLOOKUP($A155,Массив!$A$6:$BH$500,I$1,FALSE),"0")</f>
        <v>0</v>
      </c>
      <c r="J155" s="33" t="str">
        <f>IFERROR(VLOOKUP($A155,Массив!$A$6:$BH$500,J$1,FALSE),"0")</f>
        <v>3,5</v>
      </c>
      <c r="K155" s="33" t="str">
        <f>IFERROR(VLOOKUP($A155,Массив!$A$6:$BH$500,K$1,FALSE),"0")</f>
        <v>3,5</v>
      </c>
      <c r="L155" s="33">
        <f>IFERROR(VLOOKUP($A155,Массив!$A$6:$BH$500,L$1,FALSE),"0")</f>
        <v>3</v>
      </c>
      <c r="M155" s="33">
        <f>IFERROR(VLOOKUP($A155,Массив!$A$6:$BH$500,M$1,FALSE),"0")</f>
        <v>0</v>
      </c>
      <c r="N155" s="33">
        <f>IFERROR(VLOOKUP($A155,Массив!$A$6:$BH$500,N$1,FALSE),"0")</f>
        <v>3</v>
      </c>
      <c r="O155" s="33">
        <f>IFERROR(VLOOKUP($A155,Массив!$A$6:$BH$500,O$1,FALSE),"0")</f>
        <v>0</v>
      </c>
      <c r="P155" s="33">
        <f>IFERROR(VLOOKUP($A155,Массив!$A$6:$BH$500,P$1,FALSE),"0")</f>
        <v>0</v>
      </c>
      <c r="Q155" s="33">
        <f>IFERROR(VLOOKUP($A155,Массив!$A$6:$BH$500,Q$1,FALSE),"0")</f>
        <v>0</v>
      </c>
      <c r="R155" s="33">
        <f>IFERROR(VLOOKUP($A155,Массив!$A$6:$BH$500,R$1,FALSE),"0")</f>
        <v>3</v>
      </c>
      <c r="S155" s="103">
        <f>IFERROR(VLOOKUP($A155,Массив!$A$6:$BH$500,S$1,FALSE),"0")</f>
        <v>0</v>
      </c>
      <c r="T155" s="33">
        <f>IFERROR(VLOOKUP($A155,Массив!$A$6:$BH$500,T$1,FALSE),"0")</f>
        <v>0</v>
      </c>
      <c r="U155" s="92">
        <f t="shared" si="24"/>
        <v>0</v>
      </c>
      <c r="V155" s="92">
        <f t="shared" si="25"/>
        <v>0</v>
      </c>
      <c r="W155" s="85">
        <f t="shared" si="26"/>
        <v>0</v>
      </c>
      <c r="X155" s="61">
        <f t="shared" si="27"/>
        <v>0</v>
      </c>
      <c r="Y155" s="38">
        <f t="shared" si="28"/>
        <v>0</v>
      </c>
      <c r="Z155" s="63">
        <f t="shared" si="30"/>
        <v>1.1666666666666667</v>
      </c>
      <c r="AA155">
        <f t="shared" si="29"/>
        <v>1</v>
      </c>
    </row>
    <row r="156" spans="1:27" ht="60" x14ac:dyDescent="0.3">
      <c r="A156" t="s">
        <v>913</v>
      </c>
      <c r="B156" t="s">
        <v>913</v>
      </c>
      <c r="D156" s="14" t="s">
        <v>219</v>
      </c>
      <c r="E156" s="4">
        <v>140</v>
      </c>
      <c r="F156" s="32">
        <f>IFERROR(VLOOKUP($A156,Массив!$A$6:$BH$500,F$1,FALSE),"0")</f>
        <v>0</v>
      </c>
      <c r="G156" s="32">
        <f>IFERROR(VLOOKUP($A156,Массив!$A$6:$BH$500,G$1,FALSE),"0")</f>
        <v>0</v>
      </c>
      <c r="H156" s="32">
        <f>IFERROR(VLOOKUP($A156,Массив!$A$6:$BH$500,H$1,FALSE),"0")</f>
        <v>0</v>
      </c>
      <c r="I156" s="32">
        <f>IFERROR(VLOOKUP($A156,Массив!$A$6:$BH$500,I$1,FALSE),"0")</f>
        <v>0</v>
      </c>
      <c r="J156" s="32">
        <f>IFERROR(VLOOKUP($A156,Массив!$A$6:$BH$500,J$1,FALSE),"0")</f>
        <v>0</v>
      </c>
      <c r="K156" s="32">
        <f>IFERROR(VLOOKUP($A156,Массив!$A$6:$BH$500,K$1,FALSE),"0")</f>
        <v>0</v>
      </c>
      <c r="L156" s="39">
        <f>IFERROR(VLOOKUP($A156,Массив!$A$6:$BH$500,L$1,FALSE),"0")</f>
        <v>1</v>
      </c>
      <c r="M156" s="32">
        <f>IFERROR(VLOOKUP($A156,Массив!$A$6:$BH$500,M$1,FALSE),"0")</f>
        <v>0</v>
      </c>
      <c r="N156" s="32">
        <f>IFERROR(VLOOKUP($A156,Массив!$A$6:$BH$500,N$1,FALSE),"0")</f>
        <v>0</v>
      </c>
      <c r="O156" s="39">
        <f>IFERROR(VLOOKUP($A156,Массив!$A$6:$BH$500,O$1,FALSE),"0")</f>
        <v>0</v>
      </c>
      <c r="P156" s="39">
        <f>IFERROR(VLOOKUP($A156,Массив!$A$6:$BH$500,P$1,FALSE),"0")</f>
        <v>0</v>
      </c>
      <c r="Q156" s="39">
        <f>IFERROR(VLOOKUP($A156,Массив!$A$6:$BH$500,Q$1,FALSE),"0")</f>
        <v>0</v>
      </c>
      <c r="R156" s="39">
        <f>IFERROR(VLOOKUP($A156,Массив!$A$6:$BH$500,R$1,FALSE),"0")</f>
        <v>1</v>
      </c>
      <c r="S156" s="45">
        <f>IFERROR(VLOOKUP($A156,Массив!$A$6:$BH$500,S$1,FALSE),"0")</f>
        <v>0</v>
      </c>
      <c r="T156" s="39">
        <f>IFERROR(VLOOKUP($A156,Массив!$A$6:$BH$500,T$1,FALSE),"0")</f>
        <v>0</v>
      </c>
      <c r="U156" s="91"/>
      <c r="V156" s="91"/>
      <c r="W156" s="84"/>
      <c r="X156" s="61">
        <f t="shared" si="27"/>
        <v>0</v>
      </c>
      <c r="Y156" s="38">
        <f t="shared" si="28"/>
        <v>0</v>
      </c>
      <c r="Z156" s="63">
        <f t="shared" si="30"/>
        <v>0</v>
      </c>
      <c r="AA156">
        <f t="shared" si="29"/>
        <v>1</v>
      </c>
    </row>
    <row r="157" spans="1:27" ht="24" x14ac:dyDescent="0.3">
      <c r="A157" t="s">
        <v>914</v>
      </c>
      <c r="B157" t="s">
        <v>914</v>
      </c>
      <c r="D157" s="14" t="s">
        <v>220</v>
      </c>
      <c r="E157" s="4">
        <v>141</v>
      </c>
      <c r="F157" s="32">
        <f>IFERROR(VLOOKUP($A157,Массив!$A$6:$BH$500,F$1,FALSE),"0")</f>
        <v>0</v>
      </c>
      <c r="G157" s="32">
        <f>IFERROR(VLOOKUP($A157,Массив!$A$6:$BH$500,G$1,FALSE),"0")</f>
        <v>0</v>
      </c>
      <c r="H157" s="32">
        <f>IFERROR(VLOOKUP($A157,Массив!$A$6:$BH$500,H$1,FALSE),"0")</f>
        <v>0</v>
      </c>
      <c r="I157" s="32">
        <f>IFERROR(VLOOKUP($A157,Массив!$A$6:$BH$500,I$1,FALSE),"0")</f>
        <v>0</v>
      </c>
      <c r="J157" s="32">
        <f>IFERROR(VLOOKUP($A157,Массив!$A$6:$BH$500,J$1,FALSE),"0")</f>
        <v>0</v>
      </c>
      <c r="K157" s="32">
        <f>IFERROR(VLOOKUP($A157,Массив!$A$6:$BH$500,K$1,FALSE),"0")</f>
        <v>0</v>
      </c>
      <c r="L157" s="39">
        <f>IFERROR(VLOOKUP($A157,Массив!$A$6:$BH$500,L$1,FALSE),"0")</f>
        <v>0</v>
      </c>
      <c r="M157" s="32">
        <f>IFERROR(VLOOKUP($A157,Массив!$A$6:$BH$500,M$1,FALSE),"0")</f>
        <v>0</v>
      </c>
      <c r="N157" s="32">
        <f>IFERROR(VLOOKUP($A157,Массив!$A$6:$BH$500,N$1,FALSE),"0")</f>
        <v>0</v>
      </c>
      <c r="O157" s="39">
        <f>IFERROR(VLOOKUP($A157,Массив!$A$6:$BH$500,O$1,FALSE),"0")</f>
        <v>0</v>
      </c>
      <c r="P157" s="39">
        <f>IFERROR(VLOOKUP($A157,Массив!$A$6:$BH$500,P$1,FALSE),"0")</f>
        <v>0</v>
      </c>
      <c r="Q157" s="39">
        <f>IFERROR(VLOOKUP($A157,Массив!$A$6:$BH$500,Q$1,FALSE),"0")</f>
        <v>0</v>
      </c>
      <c r="R157" s="39">
        <f>IFERROR(VLOOKUP($A157,Массив!$A$6:$BH$500,R$1,FALSE),"0")</f>
        <v>0</v>
      </c>
      <c r="S157" s="45">
        <f>IFERROR(VLOOKUP($A157,Массив!$A$6:$BH$500,S$1,FALSE),"0")</f>
        <v>0</v>
      </c>
      <c r="T157" s="39">
        <f>IFERROR(VLOOKUP($A157,Массив!$A$6:$BH$500,T$1,FALSE),"0")</f>
        <v>0</v>
      </c>
      <c r="U157" s="91"/>
      <c r="V157" s="91"/>
      <c r="W157" s="84"/>
      <c r="X157" s="61">
        <f t="shared" si="27"/>
        <v>0</v>
      </c>
      <c r="Y157" s="38">
        <f t="shared" si="28"/>
        <v>0</v>
      </c>
      <c r="Z157" s="63" t="str">
        <f t="shared" si="30"/>
        <v/>
      </c>
      <c r="AA157">
        <f t="shared" si="29"/>
        <v>1</v>
      </c>
    </row>
    <row r="158" spans="1:27" ht="36" x14ac:dyDescent="0.3">
      <c r="A158" t="s">
        <v>915</v>
      </c>
      <c r="B158" t="s">
        <v>915</v>
      </c>
      <c r="D158" s="14" t="s">
        <v>221</v>
      </c>
      <c r="E158" s="4">
        <v>142</v>
      </c>
      <c r="F158" s="32">
        <f>IFERROR(VLOOKUP($A158,Массив!$A$6:$BH$500,F$1,FALSE),"0")</f>
        <v>0</v>
      </c>
      <c r="G158" s="32">
        <f>IFERROR(VLOOKUP($A158,Массив!$A$6:$BH$500,G$1,FALSE),"0")</f>
        <v>0</v>
      </c>
      <c r="H158" s="32">
        <f>IFERROR(VLOOKUP($A158,Массив!$A$6:$BH$500,H$1,FALSE),"0")</f>
        <v>0</v>
      </c>
      <c r="I158" s="32">
        <f>IFERROR(VLOOKUP($A158,Массив!$A$6:$BH$500,I$1,FALSE),"0")</f>
        <v>0</v>
      </c>
      <c r="J158" s="32">
        <f>IFERROR(VLOOKUP($A158,Массив!$A$6:$BH$500,J$1,FALSE),"0")</f>
        <v>0</v>
      </c>
      <c r="K158" s="32">
        <f>IFERROR(VLOOKUP($A158,Массив!$A$6:$BH$500,K$1,FALSE),"0")</f>
        <v>0</v>
      </c>
      <c r="L158" s="39">
        <f>IFERROR(VLOOKUP($A158,Массив!$A$6:$BH$500,L$1,FALSE),"0")</f>
        <v>2</v>
      </c>
      <c r="M158" s="32">
        <f>IFERROR(VLOOKUP($A158,Массив!$A$6:$BH$500,M$1,FALSE),"0")</f>
        <v>0</v>
      </c>
      <c r="N158" s="32">
        <f>IFERROR(VLOOKUP($A158,Массив!$A$6:$BH$500,N$1,FALSE),"0")</f>
        <v>0</v>
      </c>
      <c r="O158" s="39">
        <f>IFERROR(VLOOKUP($A158,Массив!$A$6:$BH$500,O$1,FALSE),"0")</f>
        <v>0</v>
      </c>
      <c r="P158" s="39">
        <f>IFERROR(VLOOKUP($A158,Массив!$A$6:$BH$500,P$1,FALSE),"0")</f>
        <v>0</v>
      </c>
      <c r="Q158" s="39">
        <f>IFERROR(VLOOKUP($A158,Массив!$A$6:$BH$500,Q$1,FALSE),"0")</f>
        <v>0</v>
      </c>
      <c r="R158" s="39">
        <f>IFERROR(VLOOKUP($A158,Массив!$A$6:$BH$500,R$1,FALSE),"0")</f>
        <v>2</v>
      </c>
      <c r="S158" s="45">
        <f>IFERROR(VLOOKUP($A158,Массив!$A$6:$BH$500,S$1,FALSE),"0")</f>
        <v>0</v>
      </c>
      <c r="T158" s="39">
        <f>IFERROR(VLOOKUP($A158,Массив!$A$6:$BH$500,T$1,FALSE),"0")</f>
        <v>0</v>
      </c>
      <c r="U158" s="91"/>
      <c r="V158" s="91"/>
      <c r="W158" s="84"/>
      <c r="X158" s="61">
        <f t="shared" si="27"/>
        <v>0</v>
      </c>
      <c r="Y158" s="38">
        <f t="shared" si="28"/>
        <v>0</v>
      </c>
      <c r="Z158" s="63">
        <f t="shared" si="30"/>
        <v>0</v>
      </c>
      <c r="AA158">
        <f t="shared" si="29"/>
        <v>1</v>
      </c>
    </row>
    <row r="159" spans="1:27" x14ac:dyDescent="0.3">
      <c r="A159" t="s">
        <v>916</v>
      </c>
      <c r="B159" t="s">
        <v>916</v>
      </c>
      <c r="D159" s="14" t="s">
        <v>745</v>
      </c>
      <c r="E159" s="31">
        <v>143</v>
      </c>
      <c r="F159" s="32">
        <f>IFERROR(VLOOKUP($A159,Массив!$A$6:$BH$500,F$1,FALSE),"0")</f>
        <v>0</v>
      </c>
      <c r="G159" s="32">
        <f>IFERROR(VLOOKUP($A159,Массив!$A$6:$BH$500,G$1,FALSE),"0")</f>
        <v>0</v>
      </c>
      <c r="H159" s="32">
        <f>IFERROR(VLOOKUP($A159,Массив!$A$6:$BH$500,H$1,FALSE),"0")</f>
        <v>0</v>
      </c>
      <c r="I159" s="32">
        <f>IFERROR(VLOOKUP($A159,Массив!$A$6:$BH$500,I$1,FALSE),"0")</f>
        <v>0</v>
      </c>
      <c r="J159" s="32">
        <f>IFERROR(VLOOKUP($A159,Массив!$A$6:$BH$500,J$1,FALSE),"0")</f>
        <v>0</v>
      </c>
      <c r="K159" s="32">
        <f>IFERROR(VLOOKUP($A159,Массив!$A$6:$BH$500,K$1,FALSE),"0")</f>
        <v>0</v>
      </c>
      <c r="L159" s="39">
        <f>IFERROR(VLOOKUP($A159,Массив!$A$6:$BH$500,L$1,FALSE),"0")</f>
        <v>0</v>
      </c>
      <c r="M159" s="32">
        <f>IFERROR(VLOOKUP($A159,Массив!$A$6:$BH$500,M$1,FALSE),"0")</f>
        <v>0</v>
      </c>
      <c r="N159" s="32">
        <f>IFERROR(VLOOKUP($A159,Массив!$A$6:$BH$500,N$1,FALSE),"0")</f>
        <v>0</v>
      </c>
      <c r="O159" s="39">
        <f>IFERROR(VLOOKUP($A159,Массив!$A$6:$BH$500,O$1,FALSE),"0")</f>
        <v>0</v>
      </c>
      <c r="P159" s="39">
        <f>IFERROR(VLOOKUP($A159,Массив!$A$6:$BH$500,P$1,FALSE),"0")</f>
        <v>0</v>
      </c>
      <c r="Q159" s="39">
        <f>IFERROR(VLOOKUP($A159,Массив!$A$6:$BH$500,Q$1,FALSE),"0")</f>
        <v>0</v>
      </c>
      <c r="R159" s="39">
        <f>IFERROR(VLOOKUP($A159,Массив!$A$6:$BH$500,R$1,FALSE),"0")</f>
        <v>0</v>
      </c>
      <c r="S159" s="45">
        <f>IFERROR(VLOOKUP($A159,Массив!$A$6:$BH$500,S$1,FALSE),"0")</f>
        <v>0</v>
      </c>
      <c r="T159" s="39">
        <f>IFERROR(VLOOKUP($A159,Массив!$A$6:$BH$500,T$1,FALSE),"0")</f>
        <v>0</v>
      </c>
      <c r="U159" s="91"/>
      <c r="V159" s="91"/>
      <c r="W159" s="84"/>
      <c r="X159" s="61">
        <f t="shared" si="27"/>
        <v>0</v>
      </c>
      <c r="Y159" s="38">
        <f t="shared" si="28"/>
        <v>0</v>
      </c>
      <c r="Z159" s="63" t="str">
        <f t="shared" si="30"/>
        <v/>
      </c>
      <c r="AA159">
        <f t="shared" si="29"/>
        <v>1</v>
      </c>
    </row>
    <row r="160" spans="1:27" ht="24" x14ac:dyDescent="0.3">
      <c r="D160" s="53" t="s">
        <v>751</v>
      </c>
      <c r="E160" s="67"/>
      <c r="F160" s="45"/>
      <c r="G160" s="45"/>
      <c r="H160" s="45"/>
      <c r="I160" s="45"/>
      <c r="J160" s="60"/>
      <c r="K160" s="60"/>
      <c r="L160" s="68">
        <f>L155-L156-L157-L158-L159</f>
        <v>0</v>
      </c>
      <c r="M160" s="69"/>
      <c r="N160" s="69"/>
      <c r="O160" s="68">
        <f t="shared" ref="O160:T160" si="31">O155-O156-O157-O158-O159</f>
        <v>0</v>
      </c>
      <c r="P160" s="68">
        <f t="shared" si="31"/>
        <v>0</v>
      </c>
      <c r="Q160" s="68">
        <f t="shared" si="31"/>
        <v>0</v>
      </c>
      <c r="R160" s="68">
        <f t="shared" si="31"/>
        <v>0</v>
      </c>
      <c r="S160" s="68">
        <f t="shared" si="31"/>
        <v>0</v>
      </c>
      <c r="T160" s="68">
        <f t="shared" si="31"/>
        <v>0</v>
      </c>
      <c r="U160" s="90">
        <f>L160-R160-S160</f>
        <v>0</v>
      </c>
      <c r="V160" s="90">
        <f>L160-O160-P160-Q160</f>
        <v>0</v>
      </c>
      <c r="W160" s="84"/>
      <c r="X160" s="81"/>
      <c r="Y160" s="38">
        <f t="shared" si="28"/>
        <v>0</v>
      </c>
      <c r="Z160" s="63" t="str">
        <f t="shared" si="30"/>
        <v/>
      </c>
      <c r="AA160">
        <f t="shared" si="29"/>
        <v>1</v>
      </c>
    </row>
    <row r="161" spans="1:27" ht="20.399999999999999" x14ac:dyDescent="0.3">
      <c r="A161" t="s">
        <v>917</v>
      </c>
      <c r="B161" t="s">
        <v>917</v>
      </c>
      <c r="D161" s="27" t="s">
        <v>222</v>
      </c>
      <c r="E161" s="18">
        <v>144</v>
      </c>
      <c r="F161" s="33">
        <f>IFERROR(VLOOKUP($A161,Массив!$A$6:$BH$500,F$1,FALSE),"0")</f>
        <v>743</v>
      </c>
      <c r="G161" s="33" t="str">
        <f>IFERROR(VLOOKUP($A161,Массив!$A$6:$BH$500,G$1,FALSE),"0")</f>
        <v>620,25</v>
      </c>
      <c r="H161" s="33">
        <f>IFERROR(VLOOKUP($A161,Массив!$A$6:$BH$500,H$1,FALSE),"0")</f>
        <v>438</v>
      </c>
      <c r="I161" s="33">
        <f>IFERROR(VLOOKUP($A161,Массив!$A$6:$BH$500,I$1,FALSE),"0")</f>
        <v>343</v>
      </c>
      <c r="J161" s="33" t="str">
        <f>IFERROR(VLOOKUP($A161,Массив!$A$6:$BH$500,J$1,FALSE),"0")</f>
        <v>257,75</v>
      </c>
      <c r="K161" s="33">
        <f>IFERROR(VLOOKUP($A161,Массив!$A$6:$BH$500,K$1,FALSE),"0")</f>
        <v>231</v>
      </c>
      <c r="L161" s="33">
        <f>IFERROR(VLOOKUP($A161,Массив!$A$6:$BH$500,L$1,FALSE),"0")</f>
        <v>537</v>
      </c>
      <c r="M161" s="33">
        <f>IFERROR(VLOOKUP($A161,Массив!$A$6:$BH$500,M$1,FALSE),"0")</f>
        <v>299</v>
      </c>
      <c r="N161" s="33">
        <f>IFERROR(VLOOKUP($A161,Массив!$A$6:$BH$500,N$1,FALSE),"0")</f>
        <v>204</v>
      </c>
      <c r="O161" s="33">
        <f>IFERROR(VLOOKUP($A161,Массив!$A$6:$BH$500,O$1,FALSE),"0")</f>
        <v>53</v>
      </c>
      <c r="P161" s="33">
        <f>IFERROR(VLOOKUP($A161,Массив!$A$6:$BH$500,P$1,FALSE),"0")</f>
        <v>25</v>
      </c>
      <c r="Q161" s="33">
        <f>IFERROR(VLOOKUP($A161,Массив!$A$6:$BH$500,Q$1,FALSE),"0")</f>
        <v>5</v>
      </c>
      <c r="R161" s="33">
        <f>IFERROR(VLOOKUP($A161,Массив!$A$6:$BH$500,R$1,FALSE),"0")</f>
        <v>533</v>
      </c>
      <c r="S161" s="103">
        <f>IFERROR(VLOOKUP($A161,Массив!$A$6:$BH$500,S$1,FALSE),"0")</f>
        <v>4</v>
      </c>
      <c r="T161" s="33">
        <f>IFERROR(VLOOKUP($A161,Массив!$A$6:$BH$500,T$1,FALSE),"0")</f>
        <v>37</v>
      </c>
      <c r="U161" s="92">
        <f t="shared" si="24"/>
        <v>47.25</v>
      </c>
      <c r="V161" s="92">
        <f t="shared" si="25"/>
        <v>46.25</v>
      </c>
      <c r="W161" s="85">
        <f t="shared" si="26"/>
        <v>34</v>
      </c>
      <c r="X161" s="61">
        <f t="shared" si="27"/>
        <v>1</v>
      </c>
      <c r="Y161" s="38">
        <f t="shared" si="28"/>
        <v>0</v>
      </c>
      <c r="Z161" s="63">
        <f t="shared" si="30"/>
        <v>1.1550279329608939</v>
      </c>
      <c r="AA161">
        <f t="shared" si="29"/>
        <v>1</v>
      </c>
    </row>
    <row r="162" spans="1:27" ht="30.6" x14ac:dyDescent="0.3">
      <c r="A162" t="s">
        <v>918</v>
      </c>
      <c r="B162" t="s">
        <v>918</v>
      </c>
      <c r="D162" s="15" t="s">
        <v>223</v>
      </c>
      <c r="E162" s="29">
        <v>145</v>
      </c>
      <c r="F162" s="26" t="str">
        <f>IFERROR(VLOOKUP($A162,Массив!$A$6:$BH$500,F$1,FALSE),"0")</f>
        <v>209,25</v>
      </c>
      <c r="G162" s="26" t="str">
        <f>IFERROR(VLOOKUP($A162,Массив!$A$6:$BH$500,G$1,FALSE),"0")</f>
        <v>157,25</v>
      </c>
      <c r="H162" s="26">
        <f>IFERROR(VLOOKUP($A162,Массив!$A$6:$BH$500,H$1,FALSE),"0")</f>
        <v>176</v>
      </c>
      <c r="I162" s="26" t="str">
        <f>IFERROR(VLOOKUP($A162,Массив!$A$6:$BH$500,I$1,FALSE),"0")</f>
        <v>127,5</v>
      </c>
      <c r="J162" s="26" t="str">
        <f>IFERROR(VLOOKUP($A162,Массив!$A$6:$BH$500,J$1,FALSE),"0")</f>
        <v>33,25</v>
      </c>
      <c r="K162" s="26" t="str">
        <f>IFERROR(VLOOKUP($A162,Массив!$A$6:$BH$500,K$1,FALSE),"0")</f>
        <v>29,75</v>
      </c>
      <c r="L162" s="26">
        <f>IFERROR(VLOOKUP($A162,Массив!$A$6:$BH$500,L$1,FALSE),"0")</f>
        <v>142</v>
      </c>
      <c r="M162" s="26">
        <f>IFERROR(VLOOKUP($A162,Массив!$A$6:$BH$500,M$1,FALSE),"0")</f>
        <v>116</v>
      </c>
      <c r="N162" s="26">
        <f>IFERROR(VLOOKUP($A162,Массив!$A$6:$BH$500,N$1,FALSE),"0")</f>
        <v>26</v>
      </c>
      <c r="O162" s="26">
        <f>IFERROR(VLOOKUP($A162,Массив!$A$6:$BH$500,O$1,FALSE),"0")</f>
        <v>5</v>
      </c>
      <c r="P162" s="26">
        <f>IFERROR(VLOOKUP($A162,Массив!$A$6:$BH$500,P$1,FALSE),"0")</f>
        <v>1</v>
      </c>
      <c r="Q162" s="26">
        <f>IFERROR(VLOOKUP($A162,Массив!$A$6:$BH$500,Q$1,FALSE),"0")</f>
        <v>1</v>
      </c>
      <c r="R162" s="26">
        <f>IFERROR(VLOOKUP($A162,Массив!$A$6:$BH$500,R$1,FALSE),"0")</f>
        <v>139</v>
      </c>
      <c r="S162" s="43">
        <f>IFERROR(VLOOKUP($A162,Массив!$A$6:$BH$500,S$1,FALSE),"0")</f>
        <v>3</v>
      </c>
      <c r="T162" s="26">
        <f>IFERROR(VLOOKUP($A162,Массив!$A$6:$BH$500,T$1,FALSE),"0")</f>
        <v>10</v>
      </c>
      <c r="U162" s="92">
        <f t="shared" si="24"/>
        <v>0</v>
      </c>
      <c r="V162" s="92">
        <f t="shared" si="25"/>
        <v>0</v>
      </c>
      <c r="W162" s="85">
        <f t="shared" si="26"/>
        <v>0</v>
      </c>
      <c r="X162" s="61">
        <f t="shared" si="27"/>
        <v>0</v>
      </c>
      <c r="Y162" s="38">
        <f t="shared" si="28"/>
        <v>0</v>
      </c>
      <c r="Z162" s="63">
        <f t="shared" si="30"/>
        <v>1.107394366197183</v>
      </c>
      <c r="AA162">
        <f t="shared" si="29"/>
        <v>1</v>
      </c>
    </row>
    <row r="163" spans="1:27" x14ac:dyDescent="0.3">
      <c r="D163" s="40" t="s">
        <v>755</v>
      </c>
      <c r="E163" s="40"/>
      <c r="F163" s="37">
        <f>F161-F162</f>
        <v>533.75</v>
      </c>
      <c r="G163" s="37">
        <f t="shared" ref="G163:W163" si="32">G161-G162</f>
        <v>463</v>
      </c>
      <c r="H163" s="37">
        <f t="shared" si="32"/>
        <v>262</v>
      </c>
      <c r="I163" s="37">
        <f t="shared" si="32"/>
        <v>215.5</v>
      </c>
      <c r="J163" s="58">
        <f t="shared" si="32"/>
        <v>224.5</v>
      </c>
      <c r="K163" s="58">
        <f t="shared" si="32"/>
        <v>201.25</v>
      </c>
      <c r="L163" s="70">
        <f t="shared" si="32"/>
        <v>395</v>
      </c>
      <c r="M163" s="70">
        <f t="shared" si="32"/>
        <v>183</v>
      </c>
      <c r="N163" s="70">
        <f t="shared" si="32"/>
        <v>178</v>
      </c>
      <c r="O163" s="35">
        <f t="shared" si="32"/>
        <v>48</v>
      </c>
      <c r="P163" s="35">
        <f t="shared" si="32"/>
        <v>24</v>
      </c>
      <c r="Q163" s="35">
        <f t="shared" si="32"/>
        <v>4</v>
      </c>
      <c r="R163" s="35">
        <f t="shared" si="32"/>
        <v>394</v>
      </c>
      <c r="S163" s="86">
        <f t="shared" si="32"/>
        <v>1</v>
      </c>
      <c r="T163" s="35">
        <f t="shared" si="32"/>
        <v>27</v>
      </c>
      <c r="U163" s="58">
        <f t="shared" si="32"/>
        <v>47.25</v>
      </c>
      <c r="V163" s="58">
        <f t="shared" si="32"/>
        <v>46.25</v>
      </c>
      <c r="W163" s="35">
        <f t="shared" si="32"/>
        <v>34</v>
      </c>
      <c r="X163" s="61">
        <f t="shared" si="27"/>
        <v>1</v>
      </c>
      <c r="Y163" s="38">
        <f t="shared" si="28"/>
        <v>0</v>
      </c>
      <c r="Z163" s="63">
        <f t="shared" si="30"/>
        <v>1.1721518987341772</v>
      </c>
      <c r="AA163">
        <f t="shared" si="29"/>
        <v>1</v>
      </c>
    </row>
    <row r="164" spans="1:27" ht="51" x14ac:dyDescent="0.3">
      <c r="A164" t="s">
        <v>919</v>
      </c>
      <c r="B164" t="s">
        <v>919</v>
      </c>
      <c r="D164" s="20" t="s">
        <v>224</v>
      </c>
      <c r="E164" s="29">
        <v>146</v>
      </c>
      <c r="F164" s="26">
        <f>IFERROR(VLOOKUP($A164,Массив!$A$6:$BH$500,F$1,FALSE),"0")</f>
        <v>0</v>
      </c>
      <c r="G164" s="26">
        <f>IFERROR(VLOOKUP($A164,Массив!$A$6:$BH$500,G$1,FALSE),"0")</f>
        <v>0</v>
      </c>
      <c r="H164" s="26">
        <f>IFERROR(VLOOKUP($A164,Массив!$A$6:$BH$500,H$1,FALSE),"0")</f>
        <v>0</v>
      </c>
      <c r="I164" s="26">
        <f>IFERROR(VLOOKUP($A164,Массив!$A$6:$BH$500,I$1,FALSE),"0")</f>
        <v>0</v>
      </c>
      <c r="J164" s="26">
        <f>IFERROR(VLOOKUP($A164,Массив!$A$6:$BH$500,J$1,FALSE),"0")</f>
        <v>0</v>
      </c>
      <c r="K164" s="26">
        <f>IFERROR(VLOOKUP($A164,Массив!$A$6:$BH$500,K$1,FALSE),"0")</f>
        <v>0</v>
      </c>
      <c r="L164" s="26">
        <f>IFERROR(VLOOKUP($A164,Массив!$A$6:$BH$500,L$1,FALSE),"0")</f>
        <v>0</v>
      </c>
      <c r="M164" s="26">
        <f>IFERROR(VLOOKUP($A164,Массив!$A$6:$BH$500,M$1,FALSE),"0")</f>
        <v>0</v>
      </c>
      <c r="N164" s="26">
        <f>IFERROR(VLOOKUP($A164,Массив!$A$6:$BH$500,N$1,FALSE),"0")</f>
        <v>0</v>
      </c>
      <c r="O164" s="26">
        <f>IFERROR(VLOOKUP($A164,Массив!$A$6:$BH$500,O$1,FALSE),"0")</f>
        <v>0</v>
      </c>
      <c r="P164" s="26">
        <f>IFERROR(VLOOKUP($A164,Массив!$A$6:$BH$500,P$1,FALSE),"0")</f>
        <v>0</v>
      </c>
      <c r="Q164" s="26">
        <f>IFERROR(VLOOKUP($A164,Массив!$A$6:$BH$500,Q$1,FALSE),"0")</f>
        <v>0</v>
      </c>
      <c r="R164" s="26">
        <f>IFERROR(VLOOKUP($A164,Массив!$A$6:$BH$500,R$1,FALSE),"0")</f>
        <v>0</v>
      </c>
      <c r="S164" s="43">
        <f>IFERROR(VLOOKUP($A164,Массив!$A$6:$BH$500,S$1,FALSE),"0")</f>
        <v>0</v>
      </c>
      <c r="T164" s="26">
        <f>IFERROR(VLOOKUP($A164,Массив!$A$6:$BH$500,T$1,FALSE),"0")</f>
        <v>0</v>
      </c>
      <c r="U164" s="92">
        <f t="shared" si="24"/>
        <v>0</v>
      </c>
      <c r="V164" s="92">
        <f t="shared" si="25"/>
        <v>0</v>
      </c>
      <c r="W164" s="85">
        <f t="shared" si="26"/>
        <v>0</v>
      </c>
      <c r="X164" s="61">
        <f t="shared" si="27"/>
        <v>0</v>
      </c>
      <c r="Y164" s="38">
        <f t="shared" si="28"/>
        <v>0</v>
      </c>
      <c r="Z164" s="63" t="str">
        <f t="shared" si="30"/>
        <v/>
      </c>
      <c r="AA164">
        <f t="shared" si="29"/>
        <v>1</v>
      </c>
    </row>
    <row r="165" spans="1:27" ht="30.6" x14ac:dyDescent="0.3">
      <c r="A165" t="s">
        <v>920</v>
      </c>
      <c r="B165" t="s">
        <v>920</v>
      </c>
      <c r="D165" s="20" t="s">
        <v>225</v>
      </c>
      <c r="E165" s="29">
        <v>147</v>
      </c>
      <c r="F165" s="26">
        <f>IFERROR(VLOOKUP($A165,Массив!$A$6:$BH$500,F$1,FALSE),"0")</f>
        <v>743</v>
      </c>
      <c r="G165" s="26" t="str">
        <f>IFERROR(VLOOKUP($A165,Массив!$A$6:$BH$500,G$1,FALSE),"0")</f>
        <v>620,25</v>
      </c>
      <c r="H165" s="26">
        <f>IFERROR(VLOOKUP($A165,Массив!$A$6:$BH$500,H$1,FALSE),"0")</f>
        <v>438</v>
      </c>
      <c r="I165" s="26">
        <f>IFERROR(VLOOKUP($A165,Массив!$A$6:$BH$500,I$1,FALSE),"0")</f>
        <v>343</v>
      </c>
      <c r="J165" s="26" t="str">
        <f>IFERROR(VLOOKUP($A165,Массив!$A$6:$BH$500,J$1,FALSE),"0")</f>
        <v>257,75</v>
      </c>
      <c r="K165" s="26">
        <f>IFERROR(VLOOKUP($A165,Массив!$A$6:$BH$500,K$1,FALSE),"0")</f>
        <v>231</v>
      </c>
      <c r="L165" s="26">
        <f>IFERROR(VLOOKUP($A165,Массив!$A$6:$BH$500,L$1,FALSE),"0")</f>
        <v>537</v>
      </c>
      <c r="M165" s="26">
        <f>IFERROR(VLOOKUP($A165,Массив!$A$6:$BH$500,M$1,FALSE),"0")</f>
        <v>299</v>
      </c>
      <c r="N165" s="26">
        <f>IFERROR(VLOOKUP($A165,Массив!$A$6:$BH$500,N$1,FALSE),"0")</f>
        <v>204</v>
      </c>
      <c r="O165" s="26">
        <f>IFERROR(VLOOKUP($A165,Массив!$A$6:$BH$500,O$1,FALSE),"0")</f>
        <v>53</v>
      </c>
      <c r="P165" s="26">
        <f>IFERROR(VLOOKUP($A165,Массив!$A$6:$BH$500,P$1,FALSE),"0")</f>
        <v>25</v>
      </c>
      <c r="Q165" s="26">
        <f>IFERROR(VLOOKUP($A165,Массив!$A$6:$BH$500,Q$1,FALSE),"0")</f>
        <v>5</v>
      </c>
      <c r="R165" s="26">
        <f>IFERROR(VLOOKUP($A165,Массив!$A$6:$BH$500,R$1,FALSE),"0")</f>
        <v>533</v>
      </c>
      <c r="S165" s="43">
        <f>IFERROR(VLOOKUP($A165,Массив!$A$6:$BH$500,S$1,FALSE),"0")</f>
        <v>4</v>
      </c>
      <c r="T165" s="26">
        <f>IFERROR(VLOOKUP($A165,Массив!$A$6:$BH$500,T$1,FALSE),"0")</f>
        <v>37</v>
      </c>
      <c r="U165" s="92">
        <f t="shared" si="24"/>
        <v>47.25</v>
      </c>
      <c r="V165" s="92">
        <f t="shared" si="25"/>
        <v>46.25</v>
      </c>
      <c r="W165" s="85">
        <f t="shared" si="26"/>
        <v>34</v>
      </c>
      <c r="X165" s="61">
        <f t="shared" si="27"/>
        <v>1</v>
      </c>
      <c r="Y165" s="38">
        <f t="shared" si="28"/>
        <v>0</v>
      </c>
      <c r="Z165" s="63">
        <f t="shared" si="30"/>
        <v>1.1550279329608939</v>
      </c>
      <c r="AA165">
        <f t="shared" si="29"/>
        <v>1</v>
      </c>
    </row>
    <row r="166" spans="1:27" ht="40.799999999999997" x14ac:dyDescent="0.3">
      <c r="A166" t="s">
        <v>921</v>
      </c>
      <c r="B166" t="s">
        <v>921</v>
      </c>
      <c r="D166" s="15" t="s">
        <v>749</v>
      </c>
      <c r="E166" s="3">
        <v>148</v>
      </c>
      <c r="F166" s="32">
        <f>IFERROR(VLOOKUP($A166,Массив!$A$6:$BH$500,F$1,FALSE),"0")</f>
        <v>0</v>
      </c>
      <c r="G166" s="32">
        <f>IFERROR(VLOOKUP($A166,Массив!$A$6:$BH$500,G$1,FALSE),"0")</f>
        <v>0</v>
      </c>
      <c r="H166" s="32">
        <f>IFERROR(VLOOKUP($A166,Массив!$A$6:$BH$500,H$1,FALSE),"0")</f>
        <v>0</v>
      </c>
      <c r="I166" s="32">
        <f>IFERROR(VLOOKUP($A166,Массив!$A$6:$BH$500,I$1,FALSE),"0")</f>
        <v>0</v>
      </c>
      <c r="J166" s="32">
        <f>IFERROR(VLOOKUP($A166,Массив!$A$6:$BH$500,J$1,FALSE),"0")</f>
        <v>0</v>
      </c>
      <c r="K166" s="32">
        <f>IFERROR(VLOOKUP($A166,Массив!$A$6:$BH$500,K$1,FALSE),"0")</f>
        <v>0</v>
      </c>
      <c r="L166" s="39">
        <f>IFERROR(VLOOKUP($A166,Массив!$A$6:$BH$500,L$1,FALSE),"0")</f>
        <v>13</v>
      </c>
      <c r="M166" s="32">
        <f>IFERROR(VLOOKUP($A166,Массив!$A$6:$BH$500,M$1,FALSE),"0")</f>
        <v>0</v>
      </c>
      <c r="N166" s="32">
        <f>IFERROR(VLOOKUP($A166,Массив!$A$6:$BH$500,N$1,FALSE),"0")</f>
        <v>0</v>
      </c>
      <c r="O166" s="39">
        <f>IFERROR(VLOOKUP($A166,Массив!$A$6:$BH$500,O$1,FALSE),"0")</f>
        <v>0</v>
      </c>
      <c r="P166" s="39">
        <f>IFERROR(VLOOKUP($A166,Массив!$A$6:$BH$500,P$1,FALSE),"0")</f>
        <v>0</v>
      </c>
      <c r="Q166" s="39">
        <f>IFERROR(VLOOKUP($A166,Массив!$A$6:$BH$500,Q$1,FALSE),"0")</f>
        <v>0</v>
      </c>
      <c r="R166" s="39">
        <f>IFERROR(VLOOKUP($A166,Массив!$A$6:$BH$500,R$1,FALSE),"0")</f>
        <v>13</v>
      </c>
      <c r="S166" s="45">
        <f>IFERROR(VLOOKUP($A166,Массив!$A$6:$BH$500,S$1,FALSE),"0")</f>
        <v>0</v>
      </c>
      <c r="T166" s="39">
        <f>IFERROR(VLOOKUP($A166,Массив!$A$6:$BH$500,T$1,FALSE),"0")</f>
        <v>0</v>
      </c>
      <c r="U166" s="91"/>
      <c r="V166" s="91"/>
      <c r="W166" s="84"/>
      <c r="X166" s="61">
        <f t="shared" si="27"/>
        <v>0</v>
      </c>
      <c r="Y166" s="38">
        <f t="shared" si="28"/>
        <v>0</v>
      </c>
      <c r="Z166" s="63">
        <f t="shared" si="30"/>
        <v>0</v>
      </c>
      <c r="AA166">
        <f t="shared" si="29"/>
        <v>1</v>
      </c>
    </row>
    <row r="167" spans="1:27" x14ac:dyDescent="0.3">
      <c r="A167" t="s">
        <v>922</v>
      </c>
      <c r="B167" t="s">
        <v>922</v>
      </c>
      <c r="D167" s="20" t="s">
        <v>288</v>
      </c>
      <c r="E167" s="3">
        <v>149</v>
      </c>
      <c r="F167" s="32">
        <f>IFERROR(VLOOKUP($A167,Массив!$A$6:$BH$500,F$1,FALSE),"0")</f>
        <v>0</v>
      </c>
      <c r="G167" s="32">
        <f>IFERROR(VLOOKUP($A167,Массив!$A$6:$BH$500,G$1,FALSE),"0")</f>
        <v>0</v>
      </c>
      <c r="H167" s="32">
        <f>IFERROR(VLOOKUP($A167,Массив!$A$6:$BH$500,H$1,FALSE),"0")</f>
        <v>0</v>
      </c>
      <c r="I167" s="32">
        <f>IFERROR(VLOOKUP($A167,Массив!$A$6:$BH$500,I$1,FALSE),"0")</f>
        <v>0</v>
      </c>
      <c r="J167" s="32">
        <f>IFERROR(VLOOKUP($A167,Массив!$A$6:$BH$500,J$1,FALSE),"0")</f>
        <v>0</v>
      </c>
      <c r="K167" s="32">
        <f>IFERROR(VLOOKUP($A167,Массив!$A$6:$BH$500,K$1,FALSE),"0")</f>
        <v>0</v>
      </c>
      <c r="L167" s="39">
        <f>IFERROR(VLOOKUP($A167,Массив!$A$6:$BH$500,L$1,FALSE),"0")</f>
        <v>326</v>
      </c>
      <c r="M167" s="32">
        <f>IFERROR(VLOOKUP($A167,Массив!$A$6:$BH$500,M$1,FALSE),"0")</f>
        <v>0</v>
      </c>
      <c r="N167" s="32">
        <f>IFERROR(VLOOKUP($A167,Массив!$A$6:$BH$500,N$1,FALSE),"0")</f>
        <v>0</v>
      </c>
      <c r="O167" s="39">
        <f>IFERROR(VLOOKUP($A167,Массив!$A$6:$BH$500,O$1,FALSE),"0")</f>
        <v>46</v>
      </c>
      <c r="P167" s="39">
        <f>IFERROR(VLOOKUP($A167,Массив!$A$6:$BH$500,P$1,FALSE),"0")</f>
        <v>22</v>
      </c>
      <c r="Q167" s="39">
        <f>IFERROR(VLOOKUP($A167,Массив!$A$6:$BH$500,Q$1,FALSE),"0")</f>
        <v>5</v>
      </c>
      <c r="R167" s="39">
        <f>IFERROR(VLOOKUP($A167,Массив!$A$6:$BH$500,R$1,FALSE),"0")</f>
        <v>323</v>
      </c>
      <c r="S167" s="45">
        <f>IFERROR(VLOOKUP($A167,Массив!$A$6:$BH$500,S$1,FALSE),"0")</f>
        <v>3</v>
      </c>
      <c r="T167" s="39">
        <f>IFERROR(VLOOKUP($A167,Массив!$A$6:$BH$500,T$1,FALSE),"0")</f>
        <v>2</v>
      </c>
      <c r="U167" s="91"/>
      <c r="V167" s="91"/>
      <c r="W167" s="84"/>
      <c r="X167" s="61">
        <f t="shared" si="27"/>
        <v>0</v>
      </c>
      <c r="Y167" s="38">
        <f t="shared" si="28"/>
        <v>0</v>
      </c>
      <c r="Z167" s="63">
        <f t="shared" si="30"/>
        <v>0</v>
      </c>
      <c r="AA167">
        <f t="shared" si="29"/>
        <v>1</v>
      </c>
    </row>
    <row r="168" spans="1:27" ht="20.399999999999999" x14ac:dyDescent="0.3">
      <c r="A168" t="s">
        <v>923</v>
      </c>
      <c r="B168" t="s">
        <v>923</v>
      </c>
      <c r="D168" s="20" t="s">
        <v>289</v>
      </c>
      <c r="E168" s="3">
        <v>150</v>
      </c>
      <c r="F168" s="32">
        <f>IFERROR(VLOOKUP($A168,Массив!$A$6:$BH$500,F$1,FALSE),"0")</f>
        <v>0</v>
      </c>
      <c r="G168" s="32">
        <f>IFERROR(VLOOKUP($A168,Массив!$A$6:$BH$500,G$1,FALSE),"0")</f>
        <v>0</v>
      </c>
      <c r="H168" s="32">
        <f>IFERROR(VLOOKUP($A168,Массив!$A$6:$BH$500,H$1,FALSE),"0")</f>
        <v>0</v>
      </c>
      <c r="I168" s="32">
        <f>IFERROR(VLOOKUP($A168,Массив!$A$6:$BH$500,I$1,FALSE),"0")</f>
        <v>0</v>
      </c>
      <c r="J168" s="32">
        <f>IFERROR(VLOOKUP($A168,Массив!$A$6:$BH$500,J$1,FALSE),"0")</f>
        <v>0</v>
      </c>
      <c r="K168" s="32">
        <f>IFERROR(VLOOKUP($A168,Массив!$A$6:$BH$500,K$1,FALSE),"0")</f>
        <v>0</v>
      </c>
      <c r="L168" s="39">
        <f>IFERROR(VLOOKUP($A168,Массив!$A$6:$BH$500,L$1,FALSE),"0")</f>
        <v>65</v>
      </c>
      <c r="M168" s="32">
        <f>IFERROR(VLOOKUP($A168,Массив!$A$6:$BH$500,M$1,FALSE),"0")</f>
        <v>0</v>
      </c>
      <c r="N168" s="32">
        <f>IFERROR(VLOOKUP($A168,Массив!$A$6:$BH$500,N$1,FALSE),"0")</f>
        <v>0</v>
      </c>
      <c r="O168" s="39">
        <f>IFERROR(VLOOKUP($A168,Массив!$A$6:$BH$500,O$1,FALSE),"0")</f>
        <v>0</v>
      </c>
      <c r="P168" s="39">
        <f>IFERROR(VLOOKUP($A168,Массив!$A$6:$BH$500,P$1,FALSE),"0")</f>
        <v>0</v>
      </c>
      <c r="Q168" s="39">
        <f>IFERROR(VLOOKUP($A168,Массив!$A$6:$BH$500,Q$1,FALSE),"0")</f>
        <v>0</v>
      </c>
      <c r="R168" s="39">
        <f>IFERROR(VLOOKUP($A168,Массив!$A$6:$BH$500,R$1,FALSE),"0")</f>
        <v>65</v>
      </c>
      <c r="S168" s="45">
        <f>IFERROR(VLOOKUP($A168,Массив!$A$6:$BH$500,S$1,FALSE),"0")</f>
        <v>0</v>
      </c>
      <c r="T168" s="39">
        <f>IFERROR(VLOOKUP($A168,Массив!$A$6:$BH$500,T$1,FALSE),"0")</f>
        <v>0</v>
      </c>
      <c r="U168" s="91"/>
      <c r="V168" s="91"/>
      <c r="W168" s="84"/>
      <c r="X168" s="61">
        <f t="shared" si="27"/>
        <v>0</v>
      </c>
      <c r="Y168" s="38">
        <f t="shared" si="28"/>
        <v>0</v>
      </c>
      <c r="Z168" s="63">
        <f t="shared" si="30"/>
        <v>0</v>
      </c>
      <c r="AA168">
        <f t="shared" si="29"/>
        <v>1</v>
      </c>
    </row>
    <row r="169" spans="1:27" x14ac:dyDescent="0.3">
      <c r="A169" t="s">
        <v>924</v>
      </c>
      <c r="B169" t="s">
        <v>924</v>
      </c>
      <c r="D169" s="20" t="s">
        <v>290</v>
      </c>
      <c r="E169" s="3">
        <v>151</v>
      </c>
      <c r="F169" s="32">
        <f>IFERROR(VLOOKUP($A169,Массив!$A$6:$BH$500,F$1,FALSE),"0")</f>
        <v>0</v>
      </c>
      <c r="G169" s="32">
        <f>IFERROR(VLOOKUP($A169,Массив!$A$6:$BH$500,G$1,FALSE),"0")</f>
        <v>0</v>
      </c>
      <c r="H169" s="32">
        <f>IFERROR(VLOOKUP($A169,Массив!$A$6:$BH$500,H$1,FALSE),"0")</f>
        <v>0</v>
      </c>
      <c r="I169" s="32">
        <f>IFERROR(VLOOKUP($A169,Массив!$A$6:$BH$500,I$1,FALSE),"0")</f>
        <v>0</v>
      </c>
      <c r="J169" s="32">
        <f>IFERROR(VLOOKUP($A169,Массив!$A$6:$BH$500,J$1,FALSE),"0")</f>
        <v>0</v>
      </c>
      <c r="K169" s="32">
        <f>IFERROR(VLOOKUP($A169,Массив!$A$6:$BH$500,K$1,FALSE),"0")</f>
        <v>0</v>
      </c>
      <c r="L169" s="39">
        <f>IFERROR(VLOOKUP($A169,Массив!$A$6:$BH$500,L$1,FALSE),"0")</f>
        <v>68</v>
      </c>
      <c r="M169" s="32">
        <f>IFERROR(VLOOKUP($A169,Массив!$A$6:$BH$500,M$1,FALSE),"0")</f>
        <v>0</v>
      </c>
      <c r="N169" s="32">
        <f>IFERROR(VLOOKUP($A169,Массив!$A$6:$BH$500,N$1,FALSE),"0")</f>
        <v>0</v>
      </c>
      <c r="O169" s="39">
        <f>IFERROR(VLOOKUP($A169,Массив!$A$6:$BH$500,O$1,FALSE),"0")</f>
        <v>2</v>
      </c>
      <c r="P169" s="39">
        <f>IFERROR(VLOOKUP($A169,Массив!$A$6:$BH$500,P$1,FALSE),"0")</f>
        <v>0</v>
      </c>
      <c r="Q169" s="39">
        <f>IFERROR(VLOOKUP($A169,Массив!$A$6:$BH$500,Q$1,FALSE),"0")</f>
        <v>0</v>
      </c>
      <c r="R169" s="39">
        <f>IFERROR(VLOOKUP($A169,Массив!$A$6:$BH$500,R$1,FALSE),"0")</f>
        <v>67</v>
      </c>
      <c r="S169" s="45">
        <f>IFERROR(VLOOKUP($A169,Массив!$A$6:$BH$500,S$1,FALSE),"0")</f>
        <v>1</v>
      </c>
      <c r="T169" s="39">
        <f>IFERROR(VLOOKUP($A169,Массив!$A$6:$BH$500,T$1,FALSE),"0")</f>
        <v>0</v>
      </c>
      <c r="U169" s="91"/>
      <c r="V169" s="91"/>
      <c r="W169" s="84"/>
      <c r="X169" s="61">
        <f t="shared" si="27"/>
        <v>0</v>
      </c>
      <c r="Y169" s="38">
        <f t="shared" si="28"/>
        <v>0</v>
      </c>
      <c r="Z169" s="63">
        <f t="shared" si="30"/>
        <v>0</v>
      </c>
      <c r="AA169">
        <f t="shared" si="29"/>
        <v>1</v>
      </c>
    </row>
    <row r="170" spans="1:27" x14ac:dyDescent="0.3">
      <c r="A170" t="s">
        <v>925</v>
      </c>
      <c r="B170" t="s">
        <v>925</v>
      </c>
      <c r="D170" s="20" t="s">
        <v>291</v>
      </c>
      <c r="E170" s="29">
        <v>152</v>
      </c>
      <c r="F170" s="32">
        <f>IFERROR(VLOOKUP($A170,Массив!$A$6:$BH$500,F$1,FALSE),"0")</f>
        <v>0</v>
      </c>
      <c r="G170" s="32">
        <f>IFERROR(VLOOKUP($A170,Массив!$A$6:$BH$500,G$1,FALSE),"0")</f>
        <v>0</v>
      </c>
      <c r="H170" s="32">
        <f>IFERROR(VLOOKUP($A170,Массив!$A$6:$BH$500,H$1,FALSE),"0")</f>
        <v>0</v>
      </c>
      <c r="I170" s="32">
        <f>IFERROR(VLOOKUP($A170,Массив!$A$6:$BH$500,I$1,FALSE),"0")</f>
        <v>0</v>
      </c>
      <c r="J170" s="32">
        <f>IFERROR(VLOOKUP($A170,Массив!$A$6:$BH$500,J$1,FALSE),"0")</f>
        <v>0</v>
      </c>
      <c r="K170" s="32">
        <f>IFERROR(VLOOKUP($A170,Массив!$A$6:$BH$500,K$1,FALSE),"0")</f>
        <v>0</v>
      </c>
      <c r="L170" s="39">
        <f>IFERROR(VLOOKUP($A170,Массив!$A$6:$BH$500,L$1,FALSE),"0")</f>
        <v>4</v>
      </c>
      <c r="M170" s="32">
        <f>IFERROR(VLOOKUP($A170,Массив!$A$6:$BH$500,M$1,FALSE),"0")</f>
        <v>0</v>
      </c>
      <c r="N170" s="32">
        <f>IFERROR(VLOOKUP($A170,Массив!$A$6:$BH$500,N$1,FALSE),"0")</f>
        <v>0</v>
      </c>
      <c r="O170" s="39">
        <f>IFERROR(VLOOKUP($A170,Массив!$A$6:$BH$500,O$1,FALSE),"0")</f>
        <v>0</v>
      </c>
      <c r="P170" s="39">
        <f>IFERROR(VLOOKUP($A170,Массив!$A$6:$BH$500,P$1,FALSE),"0")</f>
        <v>0</v>
      </c>
      <c r="Q170" s="39">
        <f>IFERROR(VLOOKUP($A170,Массив!$A$6:$BH$500,Q$1,FALSE),"0")</f>
        <v>0</v>
      </c>
      <c r="R170" s="39">
        <f>IFERROR(VLOOKUP($A170,Массив!$A$6:$BH$500,R$1,FALSE),"0")</f>
        <v>4</v>
      </c>
      <c r="S170" s="45">
        <f>IFERROR(VLOOKUP($A170,Массив!$A$6:$BH$500,S$1,FALSE),"0")</f>
        <v>0</v>
      </c>
      <c r="T170" s="39">
        <f>IFERROR(VLOOKUP($A170,Массив!$A$6:$BH$500,T$1,FALSE),"0")</f>
        <v>1</v>
      </c>
      <c r="U170" s="91"/>
      <c r="V170" s="91"/>
      <c r="W170" s="84"/>
      <c r="X170" s="61">
        <f t="shared" si="27"/>
        <v>0</v>
      </c>
      <c r="Y170" s="38">
        <f t="shared" si="28"/>
        <v>0</v>
      </c>
      <c r="Z170" s="63">
        <f t="shared" si="30"/>
        <v>0</v>
      </c>
      <c r="AA170">
        <f t="shared" si="29"/>
        <v>1</v>
      </c>
    </row>
    <row r="171" spans="1:27" ht="20.399999999999999" x14ac:dyDescent="0.3">
      <c r="A171" t="s">
        <v>926</v>
      </c>
      <c r="B171" t="s">
        <v>926</v>
      </c>
      <c r="D171" s="20" t="s">
        <v>292</v>
      </c>
      <c r="E171" s="29">
        <v>153</v>
      </c>
      <c r="F171" s="32">
        <f>IFERROR(VLOOKUP($A171,Массив!$A$6:$BH$500,F$1,FALSE),"0")</f>
        <v>0</v>
      </c>
      <c r="G171" s="32">
        <f>IFERROR(VLOOKUP($A171,Массив!$A$6:$BH$500,G$1,FALSE),"0")</f>
        <v>0</v>
      </c>
      <c r="H171" s="32">
        <f>IFERROR(VLOOKUP($A171,Массив!$A$6:$BH$500,H$1,FALSE),"0")</f>
        <v>0</v>
      </c>
      <c r="I171" s="32">
        <f>IFERROR(VLOOKUP($A171,Массив!$A$6:$BH$500,I$1,FALSE),"0")</f>
        <v>0</v>
      </c>
      <c r="J171" s="32">
        <f>IFERROR(VLOOKUP($A171,Массив!$A$6:$BH$500,J$1,FALSE),"0")</f>
        <v>0</v>
      </c>
      <c r="K171" s="32">
        <f>IFERROR(VLOOKUP($A171,Массив!$A$6:$BH$500,K$1,FALSE),"0")</f>
        <v>0</v>
      </c>
      <c r="L171" s="39">
        <f>IFERROR(VLOOKUP($A171,Массив!$A$6:$BH$500,L$1,FALSE),"0")</f>
        <v>0</v>
      </c>
      <c r="M171" s="32">
        <f>IFERROR(VLOOKUP($A171,Массив!$A$6:$BH$500,M$1,FALSE),"0")</f>
        <v>0</v>
      </c>
      <c r="N171" s="32">
        <f>IFERROR(VLOOKUP($A171,Массив!$A$6:$BH$500,N$1,FALSE),"0")</f>
        <v>0</v>
      </c>
      <c r="O171" s="39">
        <f>IFERROR(VLOOKUP($A171,Массив!$A$6:$BH$500,O$1,FALSE),"0")</f>
        <v>0</v>
      </c>
      <c r="P171" s="39">
        <f>IFERROR(VLOOKUP($A171,Массив!$A$6:$BH$500,P$1,FALSE),"0")</f>
        <v>0</v>
      </c>
      <c r="Q171" s="39">
        <f>IFERROR(VLOOKUP($A171,Массив!$A$6:$BH$500,Q$1,FALSE),"0")</f>
        <v>0</v>
      </c>
      <c r="R171" s="39">
        <f>IFERROR(VLOOKUP($A171,Массив!$A$6:$BH$500,R$1,FALSE),"0")</f>
        <v>0</v>
      </c>
      <c r="S171" s="45">
        <f>IFERROR(VLOOKUP($A171,Массив!$A$6:$BH$500,S$1,FALSE),"0")</f>
        <v>0</v>
      </c>
      <c r="T171" s="39">
        <f>IFERROR(VLOOKUP($A171,Массив!$A$6:$BH$500,T$1,FALSE),"0")</f>
        <v>0</v>
      </c>
      <c r="U171" s="91"/>
      <c r="V171" s="91"/>
      <c r="W171" s="84"/>
      <c r="X171" s="61">
        <f t="shared" si="27"/>
        <v>0</v>
      </c>
      <c r="Y171" s="38">
        <f t="shared" si="28"/>
        <v>0</v>
      </c>
      <c r="Z171" s="63" t="str">
        <f t="shared" si="30"/>
        <v/>
      </c>
      <c r="AA171">
        <f t="shared" si="29"/>
        <v>1</v>
      </c>
    </row>
    <row r="172" spans="1:27" ht="20.399999999999999" x14ac:dyDescent="0.3">
      <c r="A172" t="s">
        <v>927</v>
      </c>
      <c r="B172" t="s">
        <v>927</v>
      </c>
      <c r="D172" s="20" t="s">
        <v>293</v>
      </c>
      <c r="E172" s="29">
        <v>154</v>
      </c>
      <c r="F172" s="32">
        <f>IFERROR(VLOOKUP($A172,Массив!$A$6:$BH$500,F$1,FALSE),"0")</f>
        <v>0</v>
      </c>
      <c r="G172" s="32">
        <f>IFERROR(VLOOKUP($A172,Массив!$A$6:$BH$500,G$1,FALSE),"0")</f>
        <v>0</v>
      </c>
      <c r="H172" s="32">
        <f>IFERROR(VLOOKUP($A172,Массив!$A$6:$BH$500,H$1,FALSE),"0")</f>
        <v>0</v>
      </c>
      <c r="I172" s="32">
        <f>IFERROR(VLOOKUP($A172,Массив!$A$6:$BH$500,I$1,FALSE),"0")</f>
        <v>0</v>
      </c>
      <c r="J172" s="32">
        <f>IFERROR(VLOOKUP($A172,Массив!$A$6:$BH$500,J$1,FALSE),"0")</f>
        <v>0</v>
      </c>
      <c r="K172" s="32">
        <f>IFERROR(VLOOKUP($A172,Массив!$A$6:$BH$500,K$1,FALSE),"0")</f>
        <v>0</v>
      </c>
      <c r="L172" s="39">
        <f>IFERROR(VLOOKUP($A172,Массив!$A$6:$BH$500,L$1,FALSE),"0")</f>
        <v>4</v>
      </c>
      <c r="M172" s="32">
        <f>IFERROR(VLOOKUP($A172,Массив!$A$6:$BH$500,M$1,FALSE),"0")</f>
        <v>0</v>
      </c>
      <c r="N172" s="32">
        <f>IFERROR(VLOOKUP($A172,Массив!$A$6:$BH$500,N$1,FALSE),"0")</f>
        <v>0</v>
      </c>
      <c r="O172" s="39">
        <f>IFERROR(VLOOKUP($A172,Массив!$A$6:$BH$500,O$1,FALSE),"0")</f>
        <v>0</v>
      </c>
      <c r="P172" s="39">
        <f>IFERROR(VLOOKUP($A172,Массив!$A$6:$BH$500,P$1,FALSE),"0")</f>
        <v>0</v>
      </c>
      <c r="Q172" s="39">
        <f>IFERROR(VLOOKUP($A172,Массив!$A$6:$BH$500,Q$1,FALSE),"0")</f>
        <v>0</v>
      </c>
      <c r="R172" s="39">
        <f>IFERROR(VLOOKUP($A172,Массив!$A$6:$BH$500,R$1,FALSE),"0")</f>
        <v>4</v>
      </c>
      <c r="S172" s="45">
        <f>IFERROR(VLOOKUP($A172,Массив!$A$6:$BH$500,S$1,FALSE),"0")</f>
        <v>0</v>
      </c>
      <c r="T172" s="39">
        <f>IFERROR(VLOOKUP($A172,Массив!$A$6:$BH$500,T$1,FALSE),"0")</f>
        <v>0</v>
      </c>
      <c r="U172" s="91"/>
      <c r="V172" s="91"/>
      <c r="W172" s="84"/>
      <c r="X172" s="61">
        <f t="shared" si="27"/>
        <v>0</v>
      </c>
      <c r="Y172" s="38">
        <f t="shared" si="28"/>
        <v>0</v>
      </c>
      <c r="Z172" s="63">
        <f t="shared" si="30"/>
        <v>0</v>
      </c>
      <c r="AA172">
        <f t="shared" si="29"/>
        <v>1</v>
      </c>
    </row>
    <row r="173" spans="1:27" ht="20.399999999999999" x14ac:dyDescent="0.3">
      <c r="A173" t="s">
        <v>928</v>
      </c>
      <c r="B173" t="s">
        <v>928</v>
      </c>
      <c r="D173" s="20" t="s">
        <v>294</v>
      </c>
      <c r="E173" s="29">
        <v>155</v>
      </c>
      <c r="F173" s="32">
        <f>IFERROR(VLOOKUP($A173,Массив!$A$6:$BH$500,F$1,FALSE),"0")</f>
        <v>0</v>
      </c>
      <c r="G173" s="32">
        <f>IFERROR(VLOOKUP($A173,Массив!$A$6:$BH$500,G$1,FALSE),"0")</f>
        <v>0</v>
      </c>
      <c r="H173" s="32">
        <f>IFERROR(VLOOKUP($A173,Массив!$A$6:$BH$500,H$1,FALSE),"0")</f>
        <v>0</v>
      </c>
      <c r="I173" s="32">
        <f>IFERROR(VLOOKUP($A173,Массив!$A$6:$BH$500,I$1,FALSE),"0")</f>
        <v>0</v>
      </c>
      <c r="J173" s="32">
        <f>IFERROR(VLOOKUP($A173,Массив!$A$6:$BH$500,J$1,FALSE),"0")</f>
        <v>0</v>
      </c>
      <c r="K173" s="32">
        <f>IFERROR(VLOOKUP($A173,Массив!$A$6:$BH$500,K$1,FALSE),"0")</f>
        <v>0</v>
      </c>
      <c r="L173" s="39">
        <f>IFERROR(VLOOKUP($A173,Массив!$A$6:$BH$500,L$1,FALSE),"0")</f>
        <v>21</v>
      </c>
      <c r="M173" s="32">
        <f>IFERROR(VLOOKUP($A173,Массив!$A$6:$BH$500,M$1,FALSE),"0")</f>
        <v>0</v>
      </c>
      <c r="N173" s="32">
        <f>IFERROR(VLOOKUP($A173,Массив!$A$6:$BH$500,N$1,FALSE),"0")</f>
        <v>0</v>
      </c>
      <c r="O173" s="39">
        <f>IFERROR(VLOOKUP($A173,Массив!$A$6:$BH$500,O$1,FALSE),"0")</f>
        <v>2</v>
      </c>
      <c r="P173" s="39">
        <f>IFERROR(VLOOKUP($A173,Массив!$A$6:$BH$500,P$1,FALSE),"0")</f>
        <v>2</v>
      </c>
      <c r="Q173" s="39">
        <f>IFERROR(VLOOKUP($A173,Массив!$A$6:$BH$500,Q$1,FALSE),"0")</f>
        <v>0</v>
      </c>
      <c r="R173" s="39">
        <f>IFERROR(VLOOKUP($A173,Массив!$A$6:$BH$500,R$1,FALSE),"0")</f>
        <v>21</v>
      </c>
      <c r="S173" s="45">
        <f>IFERROR(VLOOKUP($A173,Массив!$A$6:$BH$500,S$1,FALSE),"0")</f>
        <v>0</v>
      </c>
      <c r="T173" s="39">
        <f>IFERROR(VLOOKUP($A173,Массив!$A$6:$BH$500,T$1,FALSE),"0")</f>
        <v>0</v>
      </c>
      <c r="U173" s="91"/>
      <c r="V173" s="91"/>
      <c r="W173" s="84"/>
      <c r="X173" s="61">
        <f t="shared" si="27"/>
        <v>0</v>
      </c>
      <c r="Y173" s="38">
        <f t="shared" si="28"/>
        <v>0</v>
      </c>
      <c r="Z173" s="63">
        <f t="shared" si="30"/>
        <v>0</v>
      </c>
      <c r="AA173">
        <f t="shared" si="29"/>
        <v>1</v>
      </c>
    </row>
    <row r="174" spans="1:27" ht="30.6" x14ac:dyDescent="0.3">
      <c r="A174" t="s">
        <v>929</v>
      </c>
      <c r="B174" t="s">
        <v>929</v>
      </c>
      <c r="D174" s="20" t="s">
        <v>295</v>
      </c>
      <c r="E174" s="29">
        <v>156</v>
      </c>
      <c r="F174" s="32">
        <f>IFERROR(VLOOKUP($A174,Массив!$A$6:$BH$500,F$1,FALSE),"0")</f>
        <v>0</v>
      </c>
      <c r="G174" s="32">
        <f>IFERROR(VLOOKUP($A174,Массив!$A$6:$BH$500,G$1,FALSE),"0")</f>
        <v>0</v>
      </c>
      <c r="H174" s="32">
        <f>IFERROR(VLOOKUP($A174,Массив!$A$6:$BH$500,H$1,FALSE),"0")</f>
        <v>0</v>
      </c>
      <c r="I174" s="32">
        <f>IFERROR(VLOOKUP($A174,Массив!$A$6:$BH$500,I$1,FALSE),"0")</f>
        <v>0</v>
      </c>
      <c r="J174" s="32">
        <f>IFERROR(VLOOKUP($A174,Массив!$A$6:$BH$500,J$1,FALSE),"0")</f>
        <v>0</v>
      </c>
      <c r="K174" s="32">
        <f>IFERROR(VLOOKUP($A174,Массив!$A$6:$BH$500,K$1,FALSE),"0")</f>
        <v>0</v>
      </c>
      <c r="L174" s="39">
        <f>IFERROR(VLOOKUP($A174,Массив!$A$6:$BH$500,L$1,FALSE),"0")</f>
        <v>5</v>
      </c>
      <c r="M174" s="32">
        <f>IFERROR(VLOOKUP($A174,Массив!$A$6:$BH$500,M$1,FALSE),"0")</f>
        <v>0</v>
      </c>
      <c r="N174" s="32">
        <f>IFERROR(VLOOKUP($A174,Массив!$A$6:$BH$500,N$1,FALSE),"0")</f>
        <v>0</v>
      </c>
      <c r="O174" s="39">
        <f>IFERROR(VLOOKUP($A174,Массив!$A$6:$BH$500,O$1,FALSE),"0")</f>
        <v>1</v>
      </c>
      <c r="P174" s="39">
        <f>IFERROR(VLOOKUP($A174,Массив!$A$6:$BH$500,P$1,FALSE),"0")</f>
        <v>0</v>
      </c>
      <c r="Q174" s="39">
        <f>IFERROR(VLOOKUP($A174,Массив!$A$6:$BH$500,Q$1,FALSE),"0")</f>
        <v>0</v>
      </c>
      <c r="R174" s="39">
        <f>IFERROR(VLOOKUP($A174,Массив!$A$6:$BH$500,R$1,FALSE),"0")</f>
        <v>5</v>
      </c>
      <c r="S174" s="45">
        <f>IFERROR(VLOOKUP($A174,Массив!$A$6:$BH$500,S$1,FALSE),"0")</f>
        <v>0</v>
      </c>
      <c r="T174" s="39">
        <f>IFERROR(VLOOKUP($A174,Массив!$A$6:$BH$500,T$1,FALSE),"0")</f>
        <v>0</v>
      </c>
      <c r="U174" s="91"/>
      <c r="V174" s="91"/>
      <c r="W174" s="84"/>
      <c r="X174" s="61">
        <f t="shared" si="27"/>
        <v>0</v>
      </c>
      <c r="Y174" s="38">
        <f t="shared" si="28"/>
        <v>0</v>
      </c>
      <c r="Z174" s="63">
        <f t="shared" si="30"/>
        <v>0</v>
      </c>
      <c r="AA174">
        <f t="shared" si="29"/>
        <v>1</v>
      </c>
    </row>
    <row r="175" spans="1:27" ht="20.399999999999999" x14ac:dyDescent="0.3">
      <c r="A175" t="s">
        <v>930</v>
      </c>
      <c r="B175" t="s">
        <v>930</v>
      </c>
      <c r="D175" s="20" t="s">
        <v>296</v>
      </c>
      <c r="E175" s="29">
        <v>157</v>
      </c>
      <c r="F175" s="32">
        <f>IFERROR(VLOOKUP($A175,Массив!$A$6:$BH$500,F$1,FALSE),"0")</f>
        <v>0</v>
      </c>
      <c r="G175" s="32">
        <f>IFERROR(VLOOKUP($A175,Массив!$A$6:$BH$500,G$1,FALSE),"0")</f>
        <v>0</v>
      </c>
      <c r="H175" s="32">
        <f>IFERROR(VLOOKUP($A175,Массив!$A$6:$BH$500,H$1,FALSE),"0")</f>
        <v>0</v>
      </c>
      <c r="I175" s="32">
        <f>IFERROR(VLOOKUP($A175,Массив!$A$6:$BH$500,I$1,FALSE),"0")</f>
        <v>0</v>
      </c>
      <c r="J175" s="32">
        <f>IFERROR(VLOOKUP($A175,Массив!$A$6:$BH$500,J$1,FALSE),"0")</f>
        <v>0</v>
      </c>
      <c r="K175" s="32">
        <f>IFERROR(VLOOKUP($A175,Массив!$A$6:$BH$500,K$1,FALSE),"0")</f>
        <v>0</v>
      </c>
      <c r="L175" s="39">
        <f>IFERROR(VLOOKUP($A175,Массив!$A$6:$BH$500,L$1,FALSE),"0")</f>
        <v>3</v>
      </c>
      <c r="M175" s="32">
        <f>IFERROR(VLOOKUP($A175,Массив!$A$6:$BH$500,M$1,FALSE),"0")</f>
        <v>0</v>
      </c>
      <c r="N175" s="32">
        <f>IFERROR(VLOOKUP($A175,Массив!$A$6:$BH$500,N$1,FALSE),"0")</f>
        <v>0</v>
      </c>
      <c r="O175" s="39">
        <f>IFERROR(VLOOKUP($A175,Массив!$A$6:$BH$500,O$1,FALSE),"0")</f>
        <v>0</v>
      </c>
      <c r="P175" s="39">
        <f>IFERROR(VLOOKUP($A175,Массив!$A$6:$BH$500,P$1,FALSE),"0")</f>
        <v>0</v>
      </c>
      <c r="Q175" s="39">
        <f>IFERROR(VLOOKUP($A175,Массив!$A$6:$BH$500,Q$1,FALSE),"0")</f>
        <v>0</v>
      </c>
      <c r="R175" s="39">
        <f>IFERROR(VLOOKUP($A175,Массив!$A$6:$BH$500,R$1,FALSE),"0")</f>
        <v>3</v>
      </c>
      <c r="S175" s="45">
        <f>IFERROR(VLOOKUP($A175,Массив!$A$6:$BH$500,S$1,FALSE),"0")</f>
        <v>0</v>
      </c>
      <c r="T175" s="39">
        <f>IFERROR(VLOOKUP($A175,Массив!$A$6:$BH$500,T$1,FALSE),"0")</f>
        <v>0</v>
      </c>
      <c r="U175" s="91"/>
      <c r="V175" s="91"/>
      <c r="W175" s="84"/>
      <c r="X175" s="61">
        <f t="shared" si="27"/>
        <v>0</v>
      </c>
      <c r="Y175" s="38">
        <f t="shared" si="28"/>
        <v>0</v>
      </c>
      <c r="Z175" s="63">
        <f t="shared" si="30"/>
        <v>0</v>
      </c>
      <c r="AA175">
        <f t="shared" si="29"/>
        <v>1</v>
      </c>
    </row>
    <row r="176" spans="1:27" x14ac:dyDescent="0.3">
      <c r="D176" s="40" t="s">
        <v>763</v>
      </c>
      <c r="E176" s="71"/>
      <c r="F176" s="72"/>
      <c r="G176" s="72"/>
      <c r="H176" s="72"/>
      <c r="I176" s="72"/>
      <c r="J176" s="59"/>
      <c r="K176" s="59"/>
      <c r="L176" s="58">
        <f>L161-L166-L167-L168-L169-L170-L171-L172-L173-L174-L175</f>
        <v>28</v>
      </c>
      <c r="M176" s="59"/>
      <c r="N176" s="59"/>
      <c r="O176" s="58">
        <f t="shared" ref="O176:T176" si="33">O161-O166-O167-O168-O169-O170-O171-O172-O173-O174-O175</f>
        <v>2</v>
      </c>
      <c r="P176" s="58">
        <f t="shared" si="33"/>
        <v>1</v>
      </c>
      <c r="Q176" s="58">
        <f t="shared" si="33"/>
        <v>0</v>
      </c>
      <c r="R176" s="58">
        <f t="shared" si="33"/>
        <v>28</v>
      </c>
      <c r="S176" s="106">
        <f t="shared" si="33"/>
        <v>0</v>
      </c>
      <c r="T176" s="58">
        <f t="shared" si="33"/>
        <v>34</v>
      </c>
      <c r="U176" s="90">
        <f>L176-R176-S176</f>
        <v>0</v>
      </c>
      <c r="V176" s="90">
        <f>L176-O176-P176-Q176</f>
        <v>25</v>
      </c>
      <c r="W176" s="84"/>
      <c r="X176" s="81"/>
      <c r="Y176" s="38">
        <f t="shared" si="28"/>
        <v>0</v>
      </c>
      <c r="Z176" s="63">
        <f t="shared" si="30"/>
        <v>0</v>
      </c>
      <c r="AA176">
        <f t="shared" si="29"/>
        <v>1</v>
      </c>
    </row>
    <row r="177" spans="1:27" ht="30.6" x14ac:dyDescent="0.3">
      <c r="A177" t="s">
        <v>931</v>
      </c>
      <c r="B177" s="28" t="s">
        <v>931</v>
      </c>
      <c r="D177" s="15" t="s">
        <v>297</v>
      </c>
      <c r="E177" s="30">
        <v>158</v>
      </c>
      <c r="F177" s="26">
        <f>IFERROR(VLOOKUP($A177,Массив!$A$6:$BH$500,F$1,FALSE),"0")</f>
        <v>22</v>
      </c>
      <c r="G177" s="26" t="str">
        <f>IFERROR(VLOOKUP($A177,Массив!$A$6:$BH$500,G$1,FALSE),"0")</f>
        <v>16,5</v>
      </c>
      <c r="H177" s="26">
        <f>IFERROR(VLOOKUP($A177,Массив!$A$6:$BH$500,H$1,FALSE),"0")</f>
        <v>10</v>
      </c>
      <c r="I177" s="26">
        <f>IFERROR(VLOOKUP($A177,Массив!$A$6:$BH$500,I$1,FALSE),"0")</f>
        <v>7</v>
      </c>
      <c r="J177" s="26">
        <f>IFERROR(VLOOKUP($A177,Массив!$A$6:$BH$500,J$1,FALSE),"0")</f>
        <v>12</v>
      </c>
      <c r="K177" s="26" t="str">
        <f>IFERROR(VLOOKUP($A177,Массив!$A$6:$BH$500,K$1,FALSE),"0")</f>
        <v>9,5</v>
      </c>
      <c r="L177" s="26">
        <f>IFERROR(VLOOKUP($A177,Массив!$A$6:$BH$500,L$1,FALSE),"0")</f>
        <v>17</v>
      </c>
      <c r="M177" s="26">
        <f>IFERROR(VLOOKUP($A177,Массив!$A$6:$BH$500,M$1,FALSE),"0")</f>
        <v>6</v>
      </c>
      <c r="N177" s="26">
        <f>IFERROR(VLOOKUP($A177,Массив!$A$6:$BH$500,N$1,FALSE),"0")</f>
        <v>11</v>
      </c>
      <c r="O177" s="26">
        <f>IFERROR(VLOOKUP($A177,Массив!$A$6:$BH$500,O$1,FALSE),"0")</f>
        <v>0</v>
      </c>
      <c r="P177" s="26">
        <f>IFERROR(VLOOKUP($A177,Массив!$A$6:$BH$500,P$1,FALSE),"0")</f>
        <v>0</v>
      </c>
      <c r="Q177" s="26">
        <f>IFERROR(VLOOKUP($A177,Массив!$A$6:$BH$500,Q$1,FALSE),"0")</f>
        <v>0</v>
      </c>
      <c r="R177" s="26">
        <f>IFERROR(VLOOKUP($A177,Массив!$A$6:$BH$500,R$1,FALSE),"0")</f>
        <v>17</v>
      </c>
      <c r="S177" s="43">
        <f>IFERROR(VLOOKUP($A177,Массив!$A$6:$BH$500,S$1,FALSE),"0")</f>
        <v>0</v>
      </c>
      <c r="T177" s="26">
        <f>IFERROR(VLOOKUP($A177,Массив!$A$6:$BH$500,T$1,FALSE),"0")</f>
        <v>1</v>
      </c>
      <c r="U177" s="92">
        <f t="shared" si="24"/>
        <v>0</v>
      </c>
      <c r="V177" s="92">
        <f t="shared" si="25"/>
        <v>0</v>
      </c>
      <c r="W177" s="85">
        <f t="shared" si="26"/>
        <v>0</v>
      </c>
      <c r="X177" s="61">
        <f t="shared" si="27"/>
        <v>0</v>
      </c>
      <c r="Y177" s="38">
        <f t="shared" si="28"/>
        <v>0</v>
      </c>
      <c r="Z177" s="63">
        <f t="shared" si="30"/>
        <v>0.97058823529411764</v>
      </c>
      <c r="AA177">
        <f t="shared" si="29"/>
        <v>1</v>
      </c>
    </row>
    <row r="178" spans="1:27" ht="20.399999999999999" x14ac:dyDescent="0.3">
      <c r="A178" t="s">
        <v>932</v>
      </c>
      <c r="B178" s="28" t="s">
        <v>932</v>
      </c>
      <c r="D178" s="20" t="s">
        <v>298</v>
      </c>
      <c r="E178" s="30">
        <v>159</v>
      </c>
      <c r="F178" s="26">
        <f>IFERROR(VLOOKUP($A178,Массив!$A$6:$BH$500,F$1,FALSE),"0")</f>
        <v>1</v>
      </c>
      <c r="G178" s="26" t="str">
        <f>IFERROR(VLOOKUP($A178,Массив!$A$6:$BH$500,G$1,FALSE),"0")</f>
        <v>0,25</v>
      </c>
      <c r="H178" s="26">
        <f>IFERROR(VLOOKUP($A178,Массив!$A$6:$BH$500,H$1,FALSE),"0")</f>
        <v>1</v>
      </c>
      <c r="I178" s="26" t="str">
        <f>IFERROR(VLOOKUP($A178,Массив!$A$6:$BH$500,I$1,FALSE),"0")</f>
        <v>0,25</v>
      </c>
      <c r="J178" s="26">
        <f>IFERROR(VLOOKUP($A178,Массив!$A$6:$BH$500,J$1,FALSE),"0")</f>
        <v>0</v>
      </c>
      <c r="K178" s="26">
        <f>IFERROR(VLOOKUP($A178,Массив!$A$6:$BH$500,K$1,FALSE),"0")</f>
        <v>0</v>
      </c>
      <c r="L178" s="26">
        <f>IFERROR(VLOOKUP($A178,Массив!$A$6:$BH$500,L$1,FALSE),"0")</f>
        <v>0</v>
      </c>
      <c r="M178" s="26">
        <f>IFERROR(VLOOKUP($A178,Массив!$A$6:$BH$500,M$1,FALSE),"0")</f>
        <v>0</v>
      </c>
      <c r="N178" s="26">
        <f>IFERROR(VLOOKUP($A178,Массив!$A$6:$BH$500,N$1,FALSE),"0")</f>
        <v>0</v>
      </c>
      <c r="O178" s="26">
        <f>IFERROR(VLOOKUP($A178,Массив!$A$6:$BH$500,O$1,FALSE),"0")</f>
        <v>0</v>
      </c>
      <c r="P178" s="26">
        <f>IFERROR(VLOOKUP($A178,Массив!$A$6:$BH$500,P$1,FALSE),"0")</f>
        <v>0</v>
      </c>
      <c r="Q178" s="26">
        <f>IFERROR(VLOOKUP($A178,Массив!$A$6:$BH$500,Q$1,FALSE),"0")</f>
        <v>0</v>
      </c>
      <c r="R178" s="26">
        <f>IFERROR(VLOOKUP($A178,Массив!$A$6:$BH$500,R$1,FALSE),"0")</f>
        <v>0</v>
      </c>
      <c r="S178" s="43">
        <f>IFERROR(VLOOKUP($A178,Массив!$A$6:$BH$500,S$1,FALSE),"0")</f>
        <v>0</v>
      </c>
      <c r="T178" s="26">
        <f>IFERROR(VLOOKUP($A178,Массив!$A$6:$BH$500,T$1,FALSE),"0")</f>
        <v>0</v>
      </c>
      <c r="U178" s="92">
        <f t="shared" si="24"/>
        <v>0</v>
      </c>
      <c r="V178" s="92">
        <f t="shared" si="25"/>
        <v>0</v>
      </c>
      <c r="W178" s="85">
        <f t="shared" si="26"/>
        <v>0</v>
      </c>
      <c r="X178" s="61">
        <f t="shared" si="27"/>
        <v>0</v>
      </c>
      <c r="Y178" s="38">
        <f t="shared" si="28"/>
        <v>0</v>
      </c>
      <c r="Z178" s="63" t="str">
        <f t="shared" si="30"/>
        <v/>
      </c>
      <c r="AA178">
        <f t="shared" si="29"/>
        <v>1</v>
      </c>
    </row>
    <row r="179" spans="1:27" x14ac:dyDescent="0.3">
      <c r="A179" t="s">
        <v>933</v>
      </c>
      <c r="B179" s="28" t="s">
        <v>933</v>
      </c>
      <c r="D179" s="20" t="s">
        <v>299</v>
      </c>
      <c r="E179" s="30">
        <v>160</v>
      </c>
      <c r="F179" s="26">
        <f>IFERROR(VLOOKUP($A179,Массив!$A$6:$BH$500,F$1,FALSE),"0")</f>
        <v>14</v>
      </c>
      <c r="G179" s="26">
        <f>IFERROR(VLOOKUP($A179,Массив!$A$6:$BH$500,G$1,FALSE),"0")</f>
        <v>14</v>
      </c>
      <c r="H179" s="26">
        <f>IFERROR(VLOOKUP($A179,Массив!$A$6:$BH$500,H$1,FALSE),"0")</f>
        <v>14</v>
      </c>
      <c r="I179" s="26">
        <f>IFERROR(VLOOKUP($A179,Массив!$A$6:$BH$500,I$1,FALSE),"0")</f>
        <v>14</v>
      </c>
      <c r="J179" s="26">
        <f>IFERROR(VLOOKUP($A179,Массив!$A$6:$BH$500,J$1,FALSE),"0")</f>
        <v>0</v>
      </c>
      <c r="K179" s="26">
        <f>IFERROR(VLOOKUP($A179,Массив!$A$6:$BH$500,K$1,FALSE),"0")</f>
        <v>0</v>
      </c>
      <c r="L179" s="26">
        <f>IFERROR(VLOOKUP($A179,Массив!$A$6:$BH$500,L$1,FALSE),"0")</f>
        <v>14</v>
      </c>
      <c r="M179" s="26">
        <f>IFERROR(VLOOKUP($A179,Массив!$A$6:$BH$500,M$1,FALSE),"0")</f>
        <v>14</v>
      </c>
      <c r="N179" s="26">
        <f>IFERROR(VLOOKUP($A179,Массив!$A$6:$BH$500,N$1,FALSE),"0")</f>
        <v>0</v>
      </c>
      <c r="O179" s="26">
        <f>IFERROR(VLOOKUP($A179,Массив!$A$6:$BH$500,O$1,FALSE),"0")</f>
        <v>0</v>
      </c>
      <c r="P179" s="26">
        <f>IFERROR(VLOOKUP($A179,Массив!$A$6:$BH$500,P$1,FALSE),"0")</f>
        <v>1</v>
      </c>
      <c r="Q179" s="26">
        <f>IFERROR(VLOOKUP($A179,Массив!$A$6:$BH$500,Q$1,FALSE),"0")</f>
        <v>0</v>
      </c>
      <c r="R179" s="26">
        <f>IFERROR(VLOOKUP($A179,Массив!$A$6:$BH$500,R$1,FALSE),"0")</f>
        <v>14</v>
      </c>
      <c r="S179" s="43">
        <f>IFERROR(VLOOKUP($A179,Массив!$A$6:$BH$500,S$1,FALSE),"0")</f>
        <v>0</v>
      </c>
      <c r="T179" s="26">
        <f>IFERROR(VLOOKUP($A179,Массив!$A$6:$BH$500,T$1,FALSE),"0")</f>
        <v>1</v>
      </c>
      <c r="U179" s="92">
        <f t="shared" si="24"/>
        <v>0</v>
      </c>
      <c r="V179" s="92">
        <f t="shared" si="25"/>
        <v>0</v>
      </c>
      <c r="W179" s="85">
        <f t="shared" si="26"/>
        <v>0</v>
      </c>
      <c r="X179" s="61">
        <f t="shared" si="27"/>
        <v>0</v>
      </c>
      <c r="Y179" s="38">
        <f t="shared" si="28"/>
        <v>0</v>
      </c>
      <c r="Z179" s="63">
        <f t="shared" si="30"/>
        <v>1</v>
      </c>
      <c r="AA179">
        <f t="shared" si="29"/>
        <v>1</v>
      </c>
    </row>
    <row r="180" spans="1:27" ht="51" x14ac:dyDescent="0.3">
      <c r="A180" t="s">
        <v>934</v>
      </c>
      <c r="B180" s="28" t="s">
        <v>934</v>
      </c>
      <c r="D180" s="20" t="s">
        <v>300</v>
      </c>
      <c r="E180" s="30">
        <v>161</v>
      </c>
      <c r="F180" s="26">
        <f>IFERROR(VLOOKUP($A180,Массив!$A$6:$BH$500,F$1,FALSE),"0")</f>
        <v>14</v>
      </c>
      <c r="G180" s="26">
        <f>IFERROR(VLOOKUP($A180,Массив!$A$6:$BH$500,G$1,FALSE),"0")</f>
        <v>14</v>
      </c>
      <c r="H180" s="26">
        <f>IFERROR(VLOOKUP($A180,Массив!$A$6:$BH$500,H$1,FALSE),"0")</f>
        <v>14</v>
      </c>
      <c r="I180" s="26">
        <f>IFERROR(VLOOKUP($A180,Массив!$A$6:$BH$500,I$1,FALSE),"0")</f>
        <v>14</v>
      </c>
      <c r="J180" s="32">
        <f>IFERROR(VLOOKUP($A180,Массив!$A$6:$BH$500,J$1,FALSE),"0")</f>
        <v>0</v>
      </c>
      <c r="K180" s="32">
        <f>IFERROR(VLOOKUP($A180,Массив!$A$6:$BH$500,K$1,FALSE),"0")</f>
        <v>0</v>
      </c>
      <c r="L180" s="26">
        <f>IFERROR(VLOOKUP($A180,Массив!$A$6:$BH$500,L$1,FALSE),"0")</f>
        <v>14</v>
      </c>
      <c r="M180" s="26">
        <f>IFERROR(VLOOKUP($A180,Массив!$A$6:$BH$500,M$1,FALSE),"0")</f>
        <v>14</v>
      </c>
      <c r="N180" s="32">
        <f>IFERROR(VLOOKUP($A180,Массив!$A$6:$BH$500,N$1,FALSE),"0")</f>
        <v>0</v>
      </c>
      <c r="O180" s="26">
        <f>IFERROR(VLOOKUP($A180,Массив!$A$6:$BH$500,O$1,FALSE),"0")</f>
        <v>0</v>
      </c>
      <c r="P180" s="26">
        <f>IFERROR(VLOOKUP($A180,Массив!$A$6:$BH$500,P$1,FALSE),"0")</f>
        <v>1</v>
      </c>
      <c r="Q180" s="26">
        <f>IFERROR(VLOOKUP($A180,Массив!$A$6:$BH$500,Q$1,FALSE),"0")</f>
        <v>0</v>
      </c>
      <c r="R180" s="26">
        <f>IFERROR(VLOOKUP($A180,Массив!$A$6:$BH$500,R$1,FALSE),"0")</f>
        <v>14</v>
      </c>
      <c r="S180" s="43">
        <f>IFERROR(VLOOKUP($A180,Массив!$A$6:$BH$500,S$1,FALSE),"0")</f>
        <v>0</v>
      </c>
      <c r="T180" s="26">
        <f>IFERROR(VLOOKUP($A180,Массив!$A$6:$BH$500,T$1,FALSE),"0")</f>
        <v>0</v>
      </c>
      <c r="U180" s="92">
        <f t="shared" si="24"/>
        <v>0</v>
      </c>
      <c r="V180" s="92">
        <f t="shared" si="25"/>
        <v>0</v>
      </c>
      <c r="W180" s="85">
        <f t="shared" si="26"/>
        <v>0</v>
      </c>
      <c r="X180" s="61">
        <f t="shared" si="27"/>
        <v>0</v>
      </c>
      <c r="Y180" s="38">
        <f t="shared" si="28"/>
        <v>0</v>
      </c>
      <c r="Z180" s="63">
        <f t="shared" si="30"/>
        <v>1</v>
      </c>
      <c r="AA180">
        <f t="shared" si="29"/>
        <v>1</v>
      </c>
    </row>
    <row r="181" spans="1:27" x14ac:dyDescent="0.3">
      <c r="A181" s="28"/>
      <c r="B181" s="28"/>
      <c r="D181" s="54" t="s">
        <v>764</v>
      </c>
      <c r="E181" s="40"/>
      <c r="F181" s="37">
        <f>F179-F180</f>
        <v>0</v>
      </c>
      <c r="G181" s="37">
        <f t="shared" ref="G181:S181" si="34">G179-G180</f>
        <v>0</v>
      </c>
      <c r="H181" s="37">
        <f t="shared" si="34"/>
        <v>0</v>
      </c>
      <c r="I181" s="37">
        <f t="shared" si="34"/>
        <v>0</v>
      </c>
      <c r="J181" s="58">
        <f t="shared" si="34"/>
        <v>0</v>
      </c>
      <c r="K181" s="58">
        <f t="shared" si="34"/>
        <v>0</v>
      </c>
      <c r="L181" s="58">
        <f t="shared" si="34"/>
        <v>0</v>
      </c>
      <c r="M181" s="58">
        <f t="shared" si="34"/>
        <v>0</v>
      </c>
      <c r="N181" s="58">
        <f t="shared" si="34"/>
        <v>0</v>
      </c>
      <c r="O181" s="35">
        <f t="shared" si="34"/>
        <v>0</v>
      </c>
      <c r="P181" s="35">
        <f t="shared" si="34"/>
        <v>0</v>
      </c>
      <c r="Q181" s="35">
        <f t="shared" si="34"/>
        <v>0</v>
      </c>
      <c r="R181" s="35">
        <f t="shared" si="34"/>
        <v>0</v>
      </c>
      <c r="S181" s="86">
        <f t="shared" si="34"/>
        <v>0</v>
      </c>
      <c r="T181" s="35">
        <f>T179-T180</f>
        <v>1</v>
      </c>
      <c r="U181" s="58">
        <f>F181-H181-J181</f>
        <v>0</v>
      </c>
      <c r="V181" s="58">
        <f>G181-I181-K181</f>
        <v>0</v>
      </c>
      <c r="W181" s="35">
        <f>L181-M181-N181</f>
        <v>0</v>
      </c>
      <c r="X181" s="61">
        <f t="shared" si="27"/>
        <v>0</v>
      </c>
      <c r="Y181" s="38">
        <f t="shared" si="28"/>
        <v>0</v>
      </c>
      <c r="Z181" s="63" t="str">
        <f t="shared" si="30"/>
        <v/>
      </c>
      <c r="AA181">
        <f t="shared" si="29"/>
        <v>1</v>
      </c>
    </row>
    <row r="182" spans="1:27" x14ac:dyDescent="0.3">
      <c r="A182" t="s">
        <v>935</v>
      </c>
      <c r="B182" s="28" t="s">
        <v>935</v>
      </c>
      <c r="D182" s="21" t="s">
        <v>133</v>
      </c>
      <c r="E182" s="30">
        <v>162</v>
      </c>
      <c r="F182" s="26">
        <f>IFERROR(VLOOKUP($A182,Массив!$A$6:$BH$500,F$1,FALSE),"0")</f>
        <v>8</v>
      </c>
      <c r="G182" s="26">
        <f>IFERROR(VLOOKUP($A182,Массив!$A$6:$BH$500,G$1,FALSE),"0")</f>
        <v>5</v>
      </c>
      <c r="H182" s="26">
        <f>IFERROR(VLOOKUP($A182,Массив!$A$6:$BH$500,H$1,FALSE),"0")</f>
        <v>8</v>
      </c>
      <c r="I182" s="26">
        <f>IFERROR(VLOOKUP($A182,Массив!$A$6:$BH$500,I$1,FALSE),"0")</f>
        <v>5</v>
      </c>
      <c r="J182" s="26">
        <f>IFERROR(VLOOKUP($A182,Массив!$A$6:$BH$500,J$1,FALSE),"0")</f>
        <v>0</v>
      </c>
      <c r="K182" s="26">
        <f>IFERROR(VLOOKUP($A182,Массив!$A$6:$BH$500,K$1,FALSE),"0")</f>
        <v>0</v>
      </c>
      <c r="L182" s="26">
        <f>IFERROR(VLOOKUP($A182,Массив!$A$6:$BH$500,L$1,FALSE),"0")</f>
        <v>5</v>
      </c>
      <c r="M182" s="26">
        <f>IFERROR(VLOOKUP($A182,Массив!$A$6:$BH$500,M$1,FALSE),"0")</f>
        <v>5</v>
      </c>
      <c r="N182" s="26">
        <f>IFERROR(VLOOKUP($A182,Массив!$A$6:$BH$500,N$1,FALSE),"0")</f>
        <v>0</v>
      </c>
      <c r="O182" s="26">
        <f>IFERROR(VLOOKUP($A182,Массив!$A$6:$BH$500,O$1,FALSE),"0")</f>
        <v>0</v>
      </c>
      <c r="P182" s="26">
        <f>IFERROR(VLOOKUP($A182,Массив!$A$6:$BH$500,P$1,FALSE),"0")</f>
        <v>0</v>
      </c>
      <c r="Q182" s="26">
        <f>IFERROR(VLOOKUP($A182,Массив!$A$6:$BH$500,Q$1,FALSE),"0")</f>
        <v>0</v>
      </c>
      <c r="R182" s="26">
        <f>IFERROR(VLOOKUP($A182,Массив!$A$6:$BH$500,R$1,FALSE),"0")</f>
        <v>5</v>
      </c>
      <c r="S182" s="43">
        <f>IFERROR(VLOOKUP($A182,Массив!$A$6:$BH$500,S$1,FALSE),"0")</f>
        <v>0</v>
      </c>
      <c r="T182" s="26">
        <f>IFERROR(VLOOKUP($A182,Массив!$A$6:$BH$500,T$1,FALSE),"0")</f>
        <v>1</v>
      </c>
      <c r="U182" s="92">
        <f t="shared" si="24"/>
        <v>0</v>
      </c>
      <c r="V182" s="92">
        <f t="shared" si="25"/>
        <v>0</v>
      </c>
      <c r="W182" s="85">
        <f t="shared" si="26"/>
        <v>0</v>
      </c>
      <c r="X182" s="61">
        <f t="shared" si="27"/>
        <v>0</v>
      </c>
      <c r="Y182" s="38">
        <f t="shared" si="28"/>
        <v>0</v>
      </c>
      <c r="Z182" s="63">
        <f t="shared" si="30"/>
        <v>1</v>
      </c>
      <c r="AA182">
        <f t="shared" si="29"/>
        <v>1</v>
      </c>
    </row>
    <row r="183" spans="1:27" ht="60" x14ac:dyDescent="0.3">
      <c r="A183" t="s">
        <v>936</v>
      </c>
      <c r="B183" s="28" t="s">
        <v>936</v>
      </c>
      <c r="D183" s="14" t="s">
        <v>226</v>
      </c>
      <c r="E183" s="30">
        <v>163</v>
      </c>
      <c r="F183" s="26">
        <f>IFERROR(VLOOKUP($A183,Массив!$A$6:$BH$500,F$1,FALSE),"0")</f>
        <v>3</v>
      </c>
      <c r="G183" s="26">
        <f>IFERROR(VLOOKUP($A183,Массив!$A$6:$BH$500,G$1,FALSE),"0")</f>
        <v>0</v>
      </c>
      <c r="H183" s="26">
        <f>IFERROR(VLOOKUP($A183,Массив!$A$6:$BH$500,H$1,FALSE),"0")</f>
        <v>3</v>
      </c>
      <c r="I183" s="26">
        <f>IFERROR(VLOOKUP($A183,Массив!$A$6:$BH$500,I$1,FALSE),"0")</f>
        <v>0</v>
      </c>
      <c r="J183" s="26">
        <f>IFERROR(VLOOKUP($A183,Массив!$A$6:$BH$500,J$1,FALSE),"0")</f>
        <v>0</v>
      </c>
      <c r="K183" s="26">
        <f>IFERROR(VLOOKUP($A183,Массив!$A$6:$BH$500,K$1,FALSE),"0")</f>
        <v>0</v>
      </c>
      <c r="L183" s="26">
        <f>IFERROR(VLOOKUP($A183,Массив!$A$6:$BH$500,L$1,FALSE),"0")</f>
        <v>0</v>
      </c>
      <c r="M183" s="26">
        <f>IFERROR(VLOOKUP($A183,Массив!$A$6:$BH$500,M$1,FALSE),"0")</f>
        <v>0</v>
      </c>
      <c r="N183" s="26">
        <f>IFERROR(VLOOKUP($A183,Массив!$A$6:$BH$500,N$1,FALSE),"0")</f>
        <v>0</v>
      </c>
      <c r="O183" s="26">
        <f>IFERROR(VLOOKUP($A183,Массив!$A$6:$BH$500,O$1,FALSE),"0")</f>
        <v>0</v>
      </c>
      <c r="P183" s="26">
        <f>IFERROR(VLOOKUP($A183,Массив!$A$6:$BH$500,P$1,FALSE),"0")</f>
        <v>0</v>
      </c>
      <c r="Q183" s="26">
        <f>IFERROR(VLOOKUP($A183,Массив!$A$6:$BH$500,Q$1,FALSE),"0")</f>
        <v>0</v>
      </c>
      <c r="R183" s="26">
        <f>IFERROR(VLOOKUP($A183,Массив!$A$6:$BH$500,R$1,FALSE),"0")</f>
        <v>0</v>
      </c>
      <c r="S183" s="43">
        <f>IFERROR(VLOOKUP($A183,Массив!$A$6:$BH$500,S$1,FALSE),"0")</f>
        <v>0</v>
      </c>
      <c r="T183" s="26">
        <f>IFERROR(VLOOKUP($A183,Массив!$A$6:$BH$500,T$1,FALSE),"0")</f>
        <v>0</v>
      </c>
      <c r="U183" s="92">
        <f t="shared" si="24"/>
        <v>0</v>
      </c>
      <c r="V183" s="92">
        <f t="shared" si="25"/>
        <v>0</v>
      </c>
      <c r="W183" s="85">
        <f t="shared" si="26"/>
        <v>0</v>
      </c>
      <c r="X183" s="61">
        <f t="shared" si="27"/>
        <v>0</v>
      </c>
      <c r="Y183" s="38">
        <f t="shared" si="28"/>
        <v>0</v>
      </c>
      <c r="Z183" s="63" t="str">
        <f t="shared" si="30"/>
        <v/>
      </c>
      <c r="AA183">
        <f t="shared" si="29"/>
        <v>1</v>
      </c>
    </row>
    <row r="184" spans="1:27" x14ac:dyDescent="0.3">
      <c r="A184" s="28"/>
      <c r="B184" s="28"/>
      <c r="D184" s="52" t="s">
        <v>765</v>
      </c>
      <c r="E184" s="34"/>
      <c r="F184" s="37">
        <f t="shared" ref="F184:T184" si="35">F182-F183</f>
        <v>5</v>
      </c>
      <c r="G184" s="37">
        <f t="shared" si="35"/>
        <v>5</v>
      </c>
      <c r="H184" s="37">
        <f t="shared" si="35"/>
        <v>5</v>
      </c>
      <c r="I184" s="37">
        <f t="shared" si="35"/>
        <v>5</v>
      </c>
      <c r="J184" s="58">
        <f t="shared" si="35"/>
        <v>0</v>
      </c>
      <c r="K184" s="58">
        <f t="shared" si="35"/>
        <v>0</v>
      </c>
      <c r="L184" s="58">
        <f t="shared" si="35"/>
        <v>5</v>
      </c>
      <c r="M184" s="58">
        <f t="shared" si="35"/>
        <v>5</v>
      </c>
      <c r="N184" s="58">
        <f t="shared" si="35"/>
        <v>0</v>
      </c>
      <c r="O184" s="35">
        <f t="shared" si="35"/>
        <v>0</v>
      </c>
      <c r="P184" s="35">
        <f t="shared" si="35"/>
        <v>0</v>
      </c>
      <c r="Q184" s="35">
        <f t="shared" si="35"/>
        <v>0</v>
      </c>
      <c r="R184" s="35">
        <f t="shared" si="35"/>
        <v>5</v>
      </c>
      <c r="S184" s="86">
        <f t="shared" si="35"/>
        <v>0</v>
      </c>
      <c r="T184" s="35">
        <f t="shared" si="35"/>
        <v>1</v>
      </c>
      <c r="U184" s="58">
        <f>F184-H184-J184</f>
        <v>0</v>
      </c>
      <c r="V184" s="58">
        <f>G184-I184-K184</f>
        <v>0</v>
      </c>
      <c r="W184" s="35">
        <f>L184-M184-N184</f>
        <v>0</v>
      </c>
      <c r="X184" s="61">
        <f t="shared" si="27"/>
        <v>0</v>
      </c>
      <c r="Y184" s="38">
        <f t="shared" si="28"/>
        <v>0</v>
      </c>
      <c r="Z184" s="63">
        <f t="shared" si="30"/>
        <v>1</v>
      </c>
      <c r="AA184">
        <f t="shared" si="29"/>
        <v>1</v>
      </c>
    </row>
    <row r="185" spans="1:27" x14ac:dyDescent="0.3">
      <c r="A185" t="s">
        <v>937</v>
      </c>
      <c r="B185" s="28" t="s">
        <v>937</v>
      </c>
      <c r="D185" s="6" t="s">
        <v>227</v>
      </c>
      <c r="E185" s="4">
        <v>164</v>
      </c>
      <c r="F185" s="26">
        <f>IFERROR(VLOOKUP($A185,Массив!$A$6:$BH$500,F$1,FALSE),"0")</f>
        <v>4</v>
      </c>
      <c r="G185" s="26">
        <f>IFERROR(VLOOKUP($A185,Массив!$A$6:$BH$500,G$1,FALSE),"0")</f>
        <v>4</v>
      </c>
      <c r="H185" s="26">
        <f>IFERROR(VLOOKUP($A185,Массив!$A$6:$BH$500,H$1,FALSE),"0")</f>
        <v>4</v>
      </c>
      <c r="I185" s="26">
        <f>IFERROR(VLOOKUP($A185,Массив!$A$6:$BH$500,I$1,FALSE),"0")</f>
        <v>4</v>
      </c>
      <c r="J185" s="26">
        <f>IFERROR(VLOOKUP($A185,Массив!$A$6:$BH$500,J$1,FALSE),"0")</f>
        <v>0</v>
      </c>
      <c r="K185" s="26">
        <f>IFERROR(VLOOKUP($A185,Массив!$A$6:$BH$500,K$1,FALSE),"0")</f>
        <v>0</v>
      </c>
      <c r="L185" s="26">
        <f>IFERROR(VLOOKUP($A185,Массив!$A$6:$BH$500,L$1,FALSE),"0")</f>
        <v>4</v>
      </c>
      <c r="M185" s="26">
        <f>IFERROR(VLOOKUP($A185,Массив!$A$6:$BH$500,M$1,FALSE),"0")</f>
        <v>4</v>
      </c>
      <c r="N185" s="26">
        <f>IFERROR(VLOOKUP($A185,Массив!$A$6:$BH$500,N$1,FALSE),"0")</f>
        <v>0</v>
      </c>
      <c r="O185" s="26">
        <f>IFERROR(VLOOKUP($A185,Массив!$A$6:$BH$500,O$1,FALSE),"0")</f>
        <v>0</v>
      </c>
      <c r="P185" s="26">
        <f>IFERROR(VLOOKUP($A185,Массив!$A$6:$BH$500,P$1,FALSE),"0")</f>
        <v>0</v>
      </c>
      <c r="Q185" s="26">
        <f>IFERROR(VLOOKUP($A185,Массив!$A$6:$BH$500,Q$1,FALSE),"0")</f>
        <v>0</v>
      </c>
      <c r="R185" s="26">
        <f>IFERROR(VLOOKUP($A185,Массив!$A$6:$BH$500,R$1,FALSE),"0")</f>
        <v>4</v>
      </c>
      <c r="S185" s="43">
        <f>IFERROR(VLOOKUP($A185,Массив!$A$6:$BH$500,S$1,FALSE),"0")</f>
        <v>0</v>
      </c>
      <c r="T185" s="26">
        <f>IFERROR(VLOOKUP($A185,Массив!$A$6:$BH$500,T$1,FALSE),"0")</f>
        <v>0</v>
      </c>
      <c r="U185" s="92">
        <f t="shared" si="24"/>
        <v>0</v>
      </c>
      <c r="V185" s="92">
        <f t="shared" si="25"/>
        <v>0</v>
      </c>
      <c r="W185" s="85">
        <f t="shared" si="26"/>
        <v>0</v>
      </c>
      <c r="X185" s="61">
        <f t="shared" si="27"/>
        <v>0</v>
      </c>
      <c r="Y185" s="38">
        <f t="shared" si="28"/>
        <v>0</v>
      </c>
      <c r="Z185" s="63">
        <f t="shared" si="30"/>
        <v>1</v>
      </c>
      <c r="AA185">
        <f t="shared" si="29"/>
        <v>1</v>
      </c>
    </row>
    <row r="186" spans="1:27" ht="24" x14ac:dyDescent="0.3">
      <c r="A186" t="s">
        <v>938</v>
      </c>
      <c r="B186" s="28" t="s">
        <v>938</v>
      </c>
      <c r="D186" s="6" t="s">
        <v>228</v>
      </c>
      <c r="E186" s="30">
        <v>165</v>
      </c>
      <c r="F186" s="26">
        <f>IFERROR(VLOOKUP($A186,Массив!$A$6:$BH$500,F$1,FALSE),"0")</f>
        <v>0</v>
      </c>
      <c r="G186" s="26">
        <f>IFERROR(VLOOKUP($A186,Массив!$A$6:$BH$500,G$1,FALSE),"0")</f>
        <v>0</v>
      </c>
      <c r="H186" s="26">
        <f>IFERROR(VLOOKUP($A186,Массив!$A$6:$BH$500,H$1,FALSE),"0")</f>
        <v>0</v>
      </c>
      <c r="I186" s="26">
        <f>IFERROR(VLOOKUP($A186,Массив!$A$6:$BH$500,I$1,FALSE),"0")</f>
        <v>0</v>
      </c>
      <c r="J186" s="26">
        <f>IFERROR(VLOOKUP($A186,Массив!$A$6:$BH$500,J$1,FALSE),"0")</f>
        <v>0</v>
      </c>
      <c r="K186" s="26">
        <f>IFERROR(VLOOKUP($A186,Массив!$A$6:$BH$500,K$1,FALSE),"0")</f>
        <v>0</v>
      </c>
      <c r="L186" s="26">
        <f>IFERROR(VLOOKUP($A186,Массив!$A$6:$BH$500,L$1,FALSE),"0")</f>
        <v>0</v>
      </c>
      <c r="M186" s="26">
        <f>IFERROR(VLOOKUP($A186,Массив!$A$6:$BH$500,M$1,FALSE),"0")</f>
        <v>0</v>
      </c>
      <c r="N186" s="26">
        <f>IFERROR(VLOOKUP($A186,Массив!$A$6:$BH$500,N$1,FALSE),"0")</f>
        <v>0</v>
      </c>
      <c r="O186" s="26">
        <f>IFERROR(VLOOKUP($A186,Массив!$A$6:$BH$500,O$1,FALSE),"0")</f>
        <v>0</v>
      </c>
      <c r="P186" s="26">
        <f>IFERROR(VLOOKUP($A186,Массив!$A$6:$BH$500,P$1,FALSE),"0")</f>
        <v>0</v>
      </c>
      <c r="Q186" s="26">
        <f>IFERROR(VLOOKUP($A186,Массив!$A$6:$BH$500,Q$1,FALSE),"0")</f>
        <v>0</v>
      </c>
      <c r="R186" s="26">
        <f>IFERROR(VLOOKUP($A186,Массив!$A$6:$BH$500,R$1,FALSE),"0")</f>
        <v>0</v>
      </c>
      <c r="S186" s="43">
        <f>IFERROR(VLOOKUP($A186,Массив!$A$6:$BH$500,S$1,FALSE),"0")</f>
        <v>0</v>
      </c>
      <c r="T186" s="26">
        <f>IFERROR(VLOOKUP($A186,Массив!$A$6:$BH$500,T$1,FALSE),"0")</f>
        <v>0</v>
      </c>
      <c r="U186" s="92">
        <f t="shared" si="24"/>
        <v>0</v>
      </c>
      <c r="V186" s="92">
        <f t="shared" si="25"/>
        <v>0</v>
      </c>
      <c r="W186" s="85">
        <f t="shared" si="26"/>
        <v>0</v>
      </c>
      <c r="X186" s="61">
        <f t="shared" si="27"/>
        <v>0</v>
      </c>
      <c r="Y186" s="38">
        <f t="shared" si="28"/>
        <v>0</v>
      </c>
      <c r="Z186" s="63" t="str">
        <f t="shared" si="30"/>
        <v/>
      </c>
      <c r="AA186">
        <f t="shared" si="29"/>
        <v>1</v>
      </c>
    </row>
    <row r="187" spans="1:27" ht="36" x14ac:dyDescent="0.3">
      <c r="A187" t="s">
        <v>939</v>
      </c>
      <c r="B187" s="28" t="s">
        <v>939</v>
      </c>
      <c r="D187" s="6" t="s">
        <v>229</v>
      </c>
      <c r="E187" s="30">
        <v>166</v>
      </c>
      <c r="F187" s="26">
        <f>IFERROR(VLOOKUP($A187,Массив!$A$6:$BH$500,F$1,FALSE),"0")</f>
        <v>0</v>
      </c>
      <c r="G187" s="26">
        <f>IFERROR(VLOOKUP($A187,Массив!$A$6:$BH$500,G$1,FALSE),"0")</f>
        <v>0</v>
      </c>
      <c r="H187" s="26">
        <f>IFERROR(VLOOKUP($A187,Массив!$A$6:$BH$500,H$1,FALSE),"0")</f>
        <v>0</v>
      </c>
      <c r="I187" s="26">
        <f>IFERROR(VLOOKUP($A187,Массив!$A$6:$BH$500,I$1,FALSE),"0")</f>
        <v>0</v>
      </c>
      <c r="J187" s="26">
        <f>IFERROR(VLOOKUP($A187,Массив!$A$6:$BH$500,J$1,FALSE),"0")</f>
        <v>0</v>
      </c>
      <c r="K187" s="26">
        <f>IFERROR(VLOOKUP($A187,Массив!$A$6:$BH$500,K$1,FALSE),"0")</f>
        <v>0</v>
      </c>
      <c r="L187" s="26">
        <f>IFERROR(VLOOKUP($A187,Массив!$A$6:$BH$500,L$1,FALSE),"0")</f>
        <v>0</v>
      </c>
      <c r="M187" s="26">
        <f>IFERROR(VLOOKUP($A187,Массив!$A$6:$BH$500,M$1,FALSE),"0")</f>
        <v>0</v>
      </c>
      <c r="N187" s="26">
        <f>IFERROR(VLOOKUP($A187,Массив!$A$6:$BH$500,N$1,FALSE),"0")</f>
        <v>0</v>
      </c>
      <c r="O187" s="26">
        <f>IFERROR(VLOOKUP($A187,Массив!$A$6:$BH$500,O$1,FALSE),"0")</f>
        <v>0</v>
      </c>
      <c r="P187" s="26">
        <f>IFERROR(VLOOKUP($A187,Массив!$A$6:$BH$500,P$1,FALSE),"0")</f>
        <v>0</v>
      </c>
      <c r="Q187" s="26">
        <f>IFERROR(VLOOKUP($A187,Массив!$A$6:$BH$500,Q$1,FALSE),"0")</f>
        <v>0</v>
      </c>
      <c r="R187" s="26">
        <f>IFERROR(VLOOKUP($A187,Массив!$A$6:$BH$500,R$1,FALSE),"0")</f>
        <v>0</v>
      </c>
      <c r="S187" s="43">
        <f>IFERROR(VLOOKUP($A187,Массив!$A$6:$BH$500,S$1,FALSE),"0")</f>
        <v>0</v>
      </c>
      <c r="T187" s="26">
        <f>IFERROR(VLOOKUP($A187,Массив!$A$6:$BH$500,T$1,FALSE),"0")</f>
        <v>0</v>
      </c>
      <c r="U187" s="92">
        <f t="shared" si="24"/>
        <v>0</v>
      </c>
      <c r="V187" s="92">
        <f t="shared" si="25"/>
        <v>0</v>
      </c>
      <c r="W187" s="85">
        <f t="shared" si="26"/>
        <v>0</v>
      </c>
      <c r="X187" s="61">
        <f t="shared" si="27"/>
        <v>0</v>
      </c>
      <c r="Y187" s="38">
        <f t="shared" si="28"/>
        <v>0</v>
      </c>
      <c r="Z187" s="63" t="str">
        <f t="shared" si="30"/>
        <v/>
      </c>
      <c r="AA187">
        <f t="shared" si="29"/>
        <v>1</v>
      </c>
    </row>
    <row r="188" spans="1:27" ht="24" x14ac:dyDescent="0.3">
      <c r="A188" t="s">
        <v>940</v>
      </c>
      <c r="B188" s="28" t="s">
        <v>940</v>
      </c>
      <c r="D188" s="6" t="s">
        <v>230</v>
      </c>
      <c r="E188" s="30">
        <v>167</v>
      </c>
      <c r="F188" s="26">
        <f>IFERROR(VLOOKUP($A188,Массив!$A$6:$BH$500,F$1,FALSE),"0")</f>
        <v>0</v>
      </c>
      <c r="G188" s="26">
        <f>IFERROR(VLOOKUP($A188,Массив!$A$6:$BH$500,G$1,FALSE),"0")</f>
        <v>0</v>
      </c>
      <c r="H188" s="26">
        <f>IFERROR(VLOOKUP($A188,Массив!$A$6:$BH$500,H$1,FALSE),"0")</f>
        <v>0</v>
      </c>
      <c r="I188" s="26">
        <f>IFERROR(VLOOKUP($A188,Массив!$A$6:$BH$500,I$1,FALSE),"0")</f>
        <v>0</v>
      </c>
      <c r="J188" s="26">
        <f>IFERROR(VLOOKUP($A188,Массив!$A$6:$BH$500,J$1,FALSE),"0")</f>
        <v>0</v>
      </c>
      <c r="K188" s="26">
        <f>IFERROR(VLOOKUP($A188,Массив!$A$6:$BH$500,K$1,FALSE),"0")</f>
        <v>0</v>
      </c>
      <c r="L188" s="26">
        <f>IFERROR(VLOOKUP($A188,Массив!$A$6:$BH$500,L$1,FALSE),"0")</f>
        <v>0</v>
      </c>
      <c r="M188" s="26">
        <f>IFERROR(VLOOKUP($A188,Массив!$A$6:$BH$500,M$1,FALSE),"0")</f>
        <v>0</v>
      </c>
      <c r="N188" s="26">
        <f>IFERROR(VLOOKUP($A188,Массив!$A$6:$BH$500,N$1,FALSE),"0")</f>
        <v>0</v>
      </c>
      <c r="O188" s="26">
        <f>IFERROR(VLOOKUP($A188,Массив!$A$6:$BH$500,O$1,FALSE),"0")</f>
        <v>0</v>
      </c>
      <c r="P188" s="26">
        <f>IFERROR(VLOOKUP($A188,Массив!$A$6:$BH$500,P$1,FALSE),"0")</f>
        <v>0</v>
      </c>
      <c r="Q188" s="26">
        <f>IFERROR(VLOOKUP($A188,Массив!$A$6:$BH$500,Q$1,FALSE),"0")</f>
        <v>0</v>
      </c>
      <c r="R188" s="26">
        <f>IFERROR(VLOOKUP($A188,Массив!$A$6:$BH$500,R$1,FALSE),"0")</f>
        <v>0</v>
      </c>
      <c r="S188" s="43">
        <f>IFERROR(VLOOKUP($A188,Массив!$A$6:$BH$500,S$1,FALSE),"0")</f>
        <v>0</v>
      </c>
      <c r="T188" s="26">
        <f>IFERROR(VLOOKUP($A188,Массив!$A$6:$BH$500,T$1,FALSE),"0")</f>
        <v>0</v>
      </c>
      <c r="U188" s="92">
        <f t="shared" si="24"/>
        <v>0</v>
      </c>
      <c r="V188" s="92">
        <f t="shared" si="25"/>
        <v>0</v>
      </c>
      <c r="W188" s="85">
        <f t="shared" si="26"/>
        <v>0</v>
      </c>
      <c r="X188" s="61">
        <f t="shared" si="27"/>
        <v>0</v>
      </c>
      <c r="Y188" s="38">
        <f t="shared" si="28"/>
        <v>0</v>
      </c>
      <c r="Z188" s="63" t="str">
        <f t="shared" si="30"/>
        <v/>
      </c>
      <c r="AA188">
        <f t="shared" si="29"/>
        <v>1</v>
      </c>
    </row>
    <row r="189" spans="1:27" ht="24" x14ac:dyDescent="0.3">
      <c r="A189" t="s">
        <v>941</v>
      </c>
      <c r="B189" s="28" t="s">
        <v>941</v>
      </c>
      <c r="D189" s="6" t="s">
        <v>231</v>
      </c>
      <c r="E189" s="30">
        <v>168</v>
      </c>
      <c r="F189" s="26">
        <f>IFERROR(VLOOKUP($A189,Массив!$A$6:$BH$500,F$1,FALSE),"0")</f>
        <v>0</v>
      </c>
      <c r="G189" s="26">
        <f>IFERROR(VLOOKUP($A189,Массив!$A$6:$BH$500,G$1,FALSE),"0")</f>
        <v>0</v>
      </c>
      <c r="H189" s="26">
        <f>IFERROR(VLOOKUP($A189,Массив!$A$6:$BH$500,H$1,FALSE),"0")</f>
        <v>0</v>
      </c>
      <c r="I189" s="26">
        <f>IFERROR(VLOOKUP($A189,Массив!$A$6:$BH$500,I$1,FALSE),"0")</f>
        <v>0</v>
      </c>
      <c r="J189" s="26">
        <f>IFERROR(VLOOKUP($A189,Массив!$A$6:$BH$500,J$1,FALSE),"0")</f>
        <v>0</v>
      </c>
      <c r="K189" s="26">
        <f>IFERROR(VLOOKUP($A189,Массив!$A$6:$BH$500,K$1,FALSE),"0")</f>
        <v>0</v>
      </c>
      <c r="L189" s="26">
        <f>IFERROR(VLOOKUP($A189,Массив!$A$6:$BH$500,L$1,FALSE),"0")</f>
        <v>0</v>
      </c>
      <c r="M189" s="26">
        <f>IFERROR(VLOOKUP($A189,Массив!$A$6:$BH$500,M$1,FALSE),"0")</f>
        <v>0</v>
      </c>
      <c r="N189" s="26">
        <f>IFERROR(VLOOKUP($A189,Массив!$A$6:$BH$500,N$1,FALSE),"0")</f>
        <v>0</v>
      </c>
      <c r="O189" s="26">
        <f>IFERROR(VLOOKUP($A189,Массив!$A$6:$BH$500,O$1,FALSE),"0")</f>
        <v>0</v>
      </c>
      <c r="P189" s="26">
        <f>IFERROR(VLOOKUP($A189,Массив!$A$6:$BH$500,P$1,FALSE),"0")</f>
        <v>0</v>
      </c>
      <c r="Q189" s="26">
        <f>IFERROR(VLOOKUP($A189,Массив!$A$6:$BH$500,Q$1,FALSE),"0")</f>
        <v>0</v>
      </c>
      <c r="R189" s="26">
        <f>IFERROR(VLOOKUP($A189,Массив!$A$6:$BH$500,R$1,FALSE),"0")</f>
        <v>0</v>
      </c>
      <c r="S189" s="43">
        <f>IFERROR(VLOOKUP($A189,Массив!$A$6:$BH$500,S$1,FALSE),"0")</f>
        <v>0</v>
      </c>
      <c r="T189" s="26">
        <f>IFERROR(VLOOKUP($A189,Массив!$A$6:$BH$500,T$1,FALSE),"0")</f>
        <v>0</v>
      </c>
      <c r="U189" s="92">
        <f t="shared" si="24"/>
        <v>0</v>
      </c>
      <c r="V189" s="92">
        <f t="shared" si="25"/>
        <v>0</v>
      </c>
      <c r="W189" s="85">
        <f t="shared" si="26"/>
        <v>0</v>
      </c>
      <c r="X189" s="61">
        <f t="shared" si="27"/>
        <v>0</v>
      </c>
      <c r="Y189" s="38">
        <f t="shared" si="28"/>
        <v>0</v>
      </c>
      <c r="Z189" s="63" t="str">
        <f t="shared" si="30"/>
        <v/>
      </c>
      <c r="AA189">
        <f t="shared" si="29"/>
        <v>1</v>
      </c>
    </row>
    <row r="190" spans="1:27" x14ac:dyDescent="0.3">
      <c r="A190" t="s">
        <v>942</v>
      </c>
      <c r="B190" s="28" t="s">
        <v>942</v>
      </c>
      <c r="D190" s="6" t="s">
        <v>74</v>
      </c>
      <c r="E190" s="30">
        <v>169</v>
      </c>
      <c r="F190" s="26">
        <f>IFERROR(VLOOKUP($A190,Массив!$A$6:$BH$500,F$1,FALSE),"0")</f>
        <v>0</v>
      </c>
      <c r="G190" s="26">
        <f>IFERROR(VLOOKUP($A190,Массив!$A$6:$BH$500,G$1,FALSE),"0")</f>
        <v>0</v>
      </c>
      <c r="H190" s="26">
        <f>IFERROR(VLOOKUP($A190,Массив!$A$6:$BH$500,H$1,FALSE),"0")</f>
        <v>0</v>
      </c>
      <c r="I190" s="26">
        <f>IFERROR(VLOOKUP($A190,Массив!$A$6:$BH$500,I$1,FALSE),"0")</f>
        <v>0</v>
      </c>
      <c r="J190" s="26">
        <f>IFERROR(VLOOKUP($A190,Массив!$A$6:$BH$500,J$1,FALSE),"0")</f>
        <v>0</v>
      </c>
      <c r="K190" s="26">
        <f>IFERROR(VLOOKUP($A190,Массив!$A$6:$BH$500,K$1,FALSE),"0")</f>
        <v>0</v>
      </c>
      <c r="L190" s="26">
        <f>IFERROR(VLOOKUP($A190,Массив!$A$6:$BH$500,L$1,FALSE),"0")</f>
        <v>0</v>
      </c>
      <c r="M190" s="26">
        <f>IFERROR(VLOOKUP($A190,Массив!$A$6:$BH$500,M$1,FALSE),"0")</f>
        <v>0</v>
      </c>
      <c r="N190" s="26">
        <f>IFERROR(VLOOKUP($A190,Массив!$A$6:$BH$500,N$1,FALSE),"0")</f>
        <v>0</v>
      </c>
      <c r="O190" s="26">
        <f>IFERROR(VLOOKUP($A190,Массив!$A$6:$BH$500,O$1,FALSE),"0")</f>
        <v>0</v>
      </c>
      <c r="P190" s="26">
        <f>IFERROR(VLOOKUP($A190,Массив!$A$6:$BH$500,P$1,FALSE),"0")</f>
        <v>0</v>
      </c>
      <c r="Q190" s="26">
        <f>IFERROR(VLOOKUP($A190,Массив!$A$6:$BH$500,Q$1,FALSE),"0")</f>
        <v>0</v>
      </c>
      <c r="R190" s="26">
        <f>IFERROR(VLOOKUP($A190,Массив!$A$6:$BH$500,R$1,FALSE),"0")</f>
        <v>0</v>
      </c>
      <c r="S190" s="43">
        <f>IFERROR(VLOOKUP($A190,Массив!$A$6:$BH$500,S$1,FALSE),"0")</f>
        <v>0</v>
      </c>
      <c r="T190" s="26">
        <f>IFERROR(VLOOKUP($A190,Массив!$A$6:$BH$500,T$1,FALSE),"0")</f>
        <v>0</v>
      </c>
      <c r="U190" s="92">
        <f t="shared" si="24"/>
        <v>0</v>
      </c>
      <c r="V190" s="92">
        <f t="shared" si="25"/>
        <v>0</v>
      </c>
      <c r="W190" s="85">
        <f t="shared" si="26"/>
        <v>0</v>
      </c>
      <c r="X190" s="61">
        <f t="shared" si="27"/>
        <v>0</v>
      </c>
      <c r="Y190" s="38">
        <f t="shared" si="28"/>
        <v>0</v>
      </c>
      <c r="Z190" s="63" t="str">
        <f t="shared" si="30"/>
        <v/>
      </c>
      <c r="AA190">
        <f t="shared" si="29"/>
        <v>1</v>
      </c>
    </row>
    <row r="191" spans="1:27" ht="39.6" x14ac:dyDescent="0.3">
      <c r="A191" t="s">
        <v>943</v>
      </c>
      <c r="B191" s="28" t="s">
        <v>943</v>
      </c>
      <c r="D191" s="22" t="s">
        <v>232</v>
      </c>
      <c r="E191" s="30">
        <v>170</v>
      </c>
      <c r="F191" s="32">
        <f>IFERROR(VLOOKUP($A191,Массив!$A$6:$BH$500,F$1,FALSE),"0")</f>
        <v>0</v>
      </c>
      <c r="G191" s="32">
        <f>IFERROR(VLOOKUP($A191,Массив!$A$6:$BH$500,G$1,FALSE),"0")</f>
        <v>0</v>
      </c>
      <c r="H191" s="32">
        <f>IFERROR(VLOOKUP($A191,Массив!$A$6:$BH$500,H$1,FALSE),"0")</f>
        <v>0</v>
      </c>
      <c r="I191" s="32">
        <f>IFERROR(VLOOKUP($A191,Массив!$A$6:$BH$500,I$1,FALSE),"0")</f>
        <v>0</v>
      </c>
      <c r="J191" s="32">
        <f>IFERROR(VLOOKUP($A191,Массив!$A$6:$BH$500,J$1,FALSE),"0")</f>
        <v>0</v>
      </c>
      <c r="K191" s="32">
        <f>IFERROR(VLOOKUP($A191,Массив!$A$6:$BH$500,K$1,FALSE),"0")</f>
        <v>0</v>
      </c>
      <c r="L191" s="39">
        <f>IFERROR(VLOOKUP($A191,Массив!$A$6:$BH$500,L$1,FALSE),"0")</f>
        <v>0</v>
      </c>
      <c r="M191" s="32">
        <f>IFERROR(VLOOKUP($A191,Массив!$A$6:$BH$500,M$1,FALSE),"0")</f>
        <v>0</v>
      </c>
      <c r="N191" s="32">
        <f>IFERROR(VLOOKUP($A191,Массив!$A$6:$BH$500,N$1,FALSE),"0")</f>
        <v>0</v>
      </c>
      <c r="O191" s="39">
        <f>IFERROR(VLOOKUP($A191,Массив!$A$6:$BH$500,O$1,FALSE),"0")</f>
        <v>0</v>
      </c>
      <c r="P191" s="39">
        <f>IFERROR(VLOOKUP($A191,Массив!$A$6:$BH$500,P$1,FALSE),"0")</f>
        <v>0</v>
      </c>
      <c r="Q191" s="39">
        <f>IFERROR(VLOOKUP($A191,Массив!$A$6:$BH$500,Q$1,FALSE),"0")</f>
        <v>0</v>
      </c>
      <c r="R191" s="39">
        <f>IFERROR(VLOOKUP($A191,Массив!$A$6:$BH$500,R$1,FALSE),"0")</f>
        <v>0</v>
      </c>
      <c r="S191" s="45">
        <f>IFERROR(VLOOKUP($A191,Массив!$A$6:$BH$500,S$1,FALSE),"0")</f>
        <v>0</v>
      </c>
      <c r="T191" s="39">
        <f>IFERROR(VLOOKUP($A191,Массив!$A$6:$BH$500,T$1,FALSE),"0")</f>
        <v>0</v>
      </c>
      <c r="U191" s="91"/>
      <c r="V191" s="91"/>
      <c r="W191" s="84"/>
      <c r="X191" s="61">
        <f t="shared" si="27"/>
        <v>0</v>
      </c>
      <c r="Y191" s="38">
        <f t="shared" si="28"/>
        <v>0</v>
      </c>
      <c r="Z191" s="63" t="str">
        <f t="shared" si="30"/>
        <v/>
      </c>
      <c r="AA191">
        <f t="shared" si="29"/>
        <v>1</v>
      </c>
    </row>
    <row r="192" spans="1:27" x14ac:dyDescent="0.3">
      <c r="A192" t="s">
        <v>944</v>
      </c>
      <c r="B192" s="28" t="s">
        <v>944</v>
      </c>
      <c r="D192" s="6" t="s">
        <v>233</v>
      </c>
      <c r="E192" s="30">
        <v>171</v>
      </c>
      <c r="F192" s="32">
        <f>IFERROR(VLOOKUP($A192,Массив!$A$6:$BH$500,F$1,FALSE),"0")</f>
        <v>0</v>
      </c>
      <c r="G192" s="32">
        <f>IFERROR(VLOOKUP($A192,Массив!$A$6:$BH$500,G$1,FALSE),"0")</f>
        <v>0</v>
      </c>
      <c r="H192" s="32">
        <f>IFERROR(VLOOKUP($A192,Массив!$A$6:$BH$500,H$1,FALSE),"0")</f>
        <v>0</v>
      </c>
      <c r="I192" s="32">
        <f>IFERROR(VLOOKUP($A192,Массив!$A$6:$BH$500,I$1,FALSE),"0")</f>
        <v>0</v>
      </c>
      <c r="J192" s="32">
        <f>IFERROR(VLOOKUP($A192,Массив!$A$6:$BH$500,J$1,FALSE),"0")</f>
        <v>0</v>
      </c>
      <c r="K192" s="32">
        <f>IFERROR(VLOOKUP($A192,Массив!$A$6:$BH$500,K$1,FALSE),"0")</f>
        <v>0</v>
      </c>
      <c r="L192" s="39">
        <f>IFERROR(VLOOKUP($A192,Массив!$A$6:$BH$500,L$1,FALSE),"0")</f>
        <v>0</v>
      </c>
      <c r="M192" s="32">
        <f>IFERROR(VLOOKUP($A192,Массив!$A$6:$BH$500,M$1,FALSE),"0")</f>
        <v>0</v>
      </c>
      <c r="N192" s="32">
        <f>IFERROR(VLOOKUP($A192,Массив!$A$6:$BH$500,N$1,FALSE),"0")</f>
        <v>0</v>
      </c>
      <c r="O192" s="39">
        <f>IFERROR(VLOOKUP($A192,Массив!$A$6:$BH$500,O$1,FALSE),"0")</f>
        <v>0</v>
      </c>
      <c r="P192" s="39">
        <f>IFERROR(VLOOKUP($A192,Массив!$A$6:$BH$500,P$1,FALSE),"0")</f>
        <v>0</v>
      </c>
      <c r="Q192" s="39">
        <f>IFERROR(VLOOKUP($A192,Массив!$A$6:$BH$500,Q$1,FALSE),"0")</f>
        <v>0</v>
      </c>
      <c r="R192" s="39">
        <f>IFERROR(VLOOKUP($A192,Массив!$A$6:$BH$500,R$1,FALSE),"0")</f>
        <v>0</v>
      </c>
      <c r="S192" s="45">
        <f>IFERROR(VLOOKUP($A192,Массив!$A$6:$BH$500,S$1,FALSE),"0")</f>
        <v>0</v>
      </c>
      <c r="T192" s="39">
        <f>IFERROR(VLOOKUP($A192,Массив!$A$6:$BH$500,T$1,FALSE),"0")</f>
        <v>0</v>
      </c>
      <c r="U192" s="91"/>
      <c r="V192" s="91"/>
      <c r="W192" s="84"/>
      <c r="X192" s="61">
        <f t="shared" si="27"/>
        <v>0</v>
      </c>
      <c r="Y192" s="38">
        <f t="shared" si="28"/>
        <v>0</v>
      </c>
      <c r="Z192" s="63" t="str">
        <f t="shared" si="30"/>
        <v/>
      </c>
      <c r="AA192">
        <f t="shared" si="29"/>
        <v>1</v>
      </c>
    </row>
    <row r="193" spans="1:27" ht="24" x14ac:dyDescent="0.3">
      <c r="A193" t="s">
        <v>945</v>
      </c>
      <c r="B193" s="28" t="s">
        <v>945</v>
      </c>
      <c r="D193" s="6" t="s">
        <v>234</v>
      </c>
      <c r="E193" s="30">
        <v>172</v>
      </c>
      <c r="F193" s="32">
        <f>IFERROR(VLOOKUP($A193,Массив!$A$6:$BH$500,F$1,FALSE),"0")</f>
        <v>0</v>
      </c>
      <c r="G193" s="32">
        <f>IFERROR(VLOOKUP($A193,Массив!$A$6:$BH$500,G$1,FALSE),"0")</f>
        <v>0</v>
      </c>
      <c r="H193" s="32">
        <f>IFERROR(VLOOKUP($A193,Массив!$A$6:$BH$500,H$1,FALSE),"0")</f>
        <v>0</v>
      </c>
      <c r="I193" s="32">
        <f>IFERROR(VLOOKUP($A193,Массив!$A$6:$BH$500,I$1,FALSE),"0")</f>
        <v>0</v>
      </c>
      <c r="J193" s="32">
        <f>IFERROR(VLOOKUP($A193,Массив!$A$6:$BH$500,J$1,FALSE),"0")</f>
        <v>0</v>
      </c>
      <c r="K193" s="32">
        <f>IFERROR(VLOOKUP($A193,Массив!$A$6:$BH$500,K$1,FALSE),"0")</f>
        <v>0</v>
      </c>
      <c r="L193" s="39">
        <f>IFERROR(VLOOKUP($A193,Массив!$A$6:$BH$500,L$1,FALSE),"0")</f>
        <v>0</v>
      </c>
      <c r="M193" s="32">
        <f>IFERROR(VLOOKUP($A193,Массив!$A$6:$BH$500,M$1,FALSE),"0")</f>
        <v>0</v>
      </c>
      <c r="N193" s="32">
        <f>IFERROR(VLOOKUP($A193,Массив!$A$6:$BH$500,N$1,FALSE),"0")</f>
        <v>0</v>
      </c>
      <c r="O193" s="39">
        <f>IFERROR(VLOOKUP($A193,Массив!$A$6:$BH$500,O$1,FALSE),"0")</f>
        <v>0</v>
      </c>
      <c r="P193" s="39">
        <f>IFERROR(VLOOKUP($A193,Массив!$A$6:$BH$500,P$1,FALSE),"0")</f>
        <v>0</v>
      </c>
      <c r="Q193" s="39">
        <f>IFERROR(VLOOKUP($A193,Массив!$A$6:$BH$500,Q$1,FALSE),"0")</f>
        <v>0</v>
      </c>
      <c r="R193" s="39">
        <f>IFERROR(VLOOKUP($A193,Массив!$A$6:$BH$500,R$1,FALSE),"0")</f>
        <v>0</v>
      </c>
      <c r="S193" s="45">
        <f>IFERROR(VLOOKUP($A193,Массив!$A$6:$BH$500,S$1,FALSE),"0")</f>
        <v>0</v>
      </c>
      <c r="T193" s="39">
        <f>IFERROR(VLOOKUP($A193,Массив!$A$6:$BH$500,T$1,FALSE),"0")</f>
        <v>0</v>
      </c>
      <c r="U193" s="91"/>
      <c r="V193" s="91"/>
      <c r="W193" s="84"/>
      <c r="X193" s="61">
        <f t="shared" si="27"/>
        <v>0</v>
      </c>
      <c r="Y193" s="38">
        <f t="shared" si="28"/>
        <v>0</v>
      </c>
      <c r="Z193" s="63" t="str">
        <f t="shared" si="30"/>
        <v/>
      </c>
      <c r="AA193">
        <f t="shared" si="29"/>
        <v>1</v>
      </c>
    </row>
    <row r="194" spans="1:27" ht="24" x14ac:dyDescent="0.3">
      <c r="A194" s="28"/>
      <c r="B194" s="28"/>
      <c r="D194" s="50" t="s">
        <v>286</v>
      </c>
      <c r="E194" s="66"/>
      <c r="F194" s="39"/>
      <c r="G194" s="39"/>
      <c r="H194" s="39"/>
      <c r="I194" s="39"/>
      <c r="J194" s="59"/>
      <c r="K194" s="59"/>
      <c r="L194" s="58">
        <f>L190-L191-L192-L193</f>
        <v>0</v>
      </c>
      <c r="M194" s="59"/>
      <c r="N194" s="59"/>
      <c r="O194" s="35">
        <f t="shared" ref="O194:T194" si="36">O190-O191-O192-O193</f>
        <v>0</v>
      </c>
      <c r="P194" s="35">
        <f t="shared" si="36"/>
        <v>0</v>
      </c>
      <c r="Q194" s="35">
        <f t="shared" si="36"/>
        <v>0</v>
      </c>
      <c r="R194" s="35">
        <f t="shared" si="36"/>
        <v>0</v>
      </c>
      <c r="S194" s="86">
        <f t="shared" si="36"/>
        <v>0</v>
      </c>
      <c r="T194" s="35">
        <f t="shared" si="36"/>
        <v>0</v>
      </c>
      <c r="U194" s="90">
        <f>L194-R194-S194</f>
        <v>0</v>
      </c>
      <c r="V194" s="90">
        <f>L194-O194-P194-Q194</f>
        <v>0</v>
      </c>
      <c r="W194" s="84"/>
      <c r="X194" s="81"/>
      <c r="Y194" s="38">
        <f t="shared" si="28"/>
        <v>0</v>
      </c>
      <c r="Z194" s="63" t="str">
        <f t="shared" si="30"/>
        <v/>
      </c>
      <c r="AA194">
        <f t="shared" si="29"/>
        <v>1</v>
      </c>
    </row>
    <row r="195" spans="1:27" ht="48" x14ac:dyDescent="0.3">
      <c r="A195" t="s">
        <v>946</v>
      </c>
      <c r="B195" s="28" t="s">
        <v>946</v>
      </c>
      <c r="D195" s="6" t="s">
        <v>235</v>
      </c>
      <c r="E195" s="4">
        <v>173</v>
      </c>
      <c r="F195" s="26" t="str">
        <f>IFERROR(VLOOKUP($A195,Массив!$A$6:$BH$500,F$1,FALSE),"0")</f>
        <v>46,75</v>
      </c>
      <c r="G195" s="26" t="str">
        <f>IFERROR(VLOOKUP($A195,Массив!$A$6:$BH$500,G$1,FALSE),"0")</f>
        <v>43,75</v>
      </c>
      <c r="H195" s="26" t="str">
        <f>IFERROR(VLOOKUP($A195,Массив!$A$6:$BH$500,H$1,FALSE),"0")</f>
        <v>27,25</v>
      </c>
      <c r="I195" s="26" t="str">
        <f>IFERROR(VLOOKUP($A195,Массив!$A$6:$BH$500,I$1,FALSE),"0")</f>
        <v>25,75</v>
      </c>
      <c r="J195" s="26" t="str">
        <f>IFERROR(VLOOKUP($A195,Массив!$A$6:$BH$500,J$1,FALSE),"0")</f>
        <v>16,5</v>
      </c>
      <c r="K195" s="26">
        <f>IFERROR(VLOOKUP($A195,Массив!$A$6:$BH$500,K$1,FALSE),"0")</f>
        <v>16</v>
      </c>
      <c r="L195" s="26">
        <f>IFERROR(VLOOKUP($A195,Массив!$A$6:$BH$500,L$1,FALSE),"0")</f>
        <v>28</v>
      </c>
      <c r="M195" s="26">
        <f>IFERROR(VLOOKUP($A195,Массив!$A$6:$BH$500,M$1,FALSE),"0")</f>
        <v>14</v>
      </c>
      <c r="N195" s="26">
        <f>IFERROR(VLOOKUP($A195,Массив!$A$6:$BH$500,N$1,FALSE),"0")</f>
        <v>12</v>
      </c>
      <c r="O195" s="26">
        <f>IFERROR(VLOOKUP($A195,Массив!$A$6:$BH$500,O$1,FALSE),"0")</f>
        <v>2</v>
      </c>
      <c r="P195" s="26">
        <f>IFERROR(VLOOKUP($A195,Массив!$A$6:$BH$500,P$1,FALSE),"0")</f>
        <v>0</v>
      </c>
      <c r="Q195" s="26">
        <f>IFERROR(VLOOKUP($A195,Массив!$A$6:$BH$500,Q$1,FALSE),"0")</f>
        <v>0</v>
      </c>
      <c r="R195" s="26">
        <f>IFERROR(VLOOKUP($A195,Массив!$A$6:$BH$500,R$1,FALSE),"0")</f>
        <v>28</v>
      </c>
      <c r="S195" s="43">
        <f>IFERROR(VLOOKUP($A195,Массив!$A$6:$BH$500,S$1,FALSE),"0")</f>
        <v>0</v>
      </c>
      <c r="T195" s="26">
        <f>IFERROR(VLOOKUP($A195,Массив!$A$6:$BH$500,T$1,FALSE),"0")</f>
        <v>0</v>
      </c>
      <c r="U195" s="92">
        <f t="shared" si="24"/>
        <v>3</v>
      </c>
      <c r="V195" s="92">
        <f t="shared" si="25"/>
        <v>2</v>
      </c>
      <c r="W195" s="85">
        <f t="shared" si="26"/>
        <v>2</v>
      </c>
      <c r="X195" s="61">
        <f t="shared" si="27"/>
        <v>1</v>
      </c>
      <c r="Y195" s="38">
        <f t="shared" si="28"/>
        <v>0</v>
      </c>
      <c r="Z195" s="63">
        <f t="shared" si="30"/>
        <v>1.5625</v>
      </c>
      <c r="AA195">
        <f t="shared" si="29"/>
        <v>1</v>
      </c>
    </row>
    <row r="196" spans="1:27" ht="20.399999999999999" x14ac:dyDescent="0.3">
      <c r="A196" t="s">
        <v>947</v>
      </c>
      <c r="B196" s="28" t="s">
        <v>947</v>
      </c>
      <c r="D196" s="16" t="s">
        <v>232</v>
      </c>
      <c r="E196" s="3">
        <v>174</v>
      </c>
      <c r="F196" s="32">
        <f>IFERROR(VLOOKUP($A196,Массив!$A$6:$BH$500,F$1,FALSE),"0")</f>
        <v>0</v>
      </c>
      <c r="G196" s="32">
        <f>IFERROR(VLOOKUP($A196,Массив!$A$6:$BH$500,G$1,FALSE),"0")</f>
        <v>0</v>
      </c>
      <c r="H196" s="32">
        <f>IFERROR(VLOOKUP($A196,Массив!$A$6:$BH$500,H$1,FALSE),"0")</f>
        <v>0</v>
      </c>
      <c r="I196" s="32">
        <f>IFERROR(VLOOKUP($A196,Массив!$A$6:$BH$500,I$1,FALSE),"0")</f>
        <v>0</v>
      </c>
      <c r="J196" s="32">
        <f>IFERROR(VLOOKUP($A196,Массив!$A$6:$BH$500,J$1,FALSE),"0")</f>
        <v>0</v>
      </c>
      <c r="K196" s="32">
        <f>IFERROR(VLOOKUP($A196,Массив!$A$6:$BH$500,K$1,FALSE),"0")</f>
        <v>0</v>
      </c>
      <c r="L196" s="39">
        <f>IFERROR(VLOOKUP($A196,Массив!$A$6:$BH$500,L$1,FALSE),"0")</f>
        <v>0</v>
      </c>
      <c r="M196" s="32">
        <f>IFERROR(VLOOKUP($A196,Массив!$A$6:$BH$500,M$1,FALSE),"0")</f>
        <v>0</v>
      </c>
      <c r="N196" s="32">
        <f>IFERROR(VLOOKUP($A196,Массив!$A$6:$BH$500,N$1,FALSE),"0")</f>
        <v>0</v>
      </c>
      <c r="O196" s="39">
        <f>IFERROR(VLOOKUP($A196,Массив!$A$6:$BH$500,O$1,FALSE),"0")</f>
        <v>0</v>
      </c>
      <c r="P196" s="39">
        <f>IFERROR(VLOOKUP($A196,Массив!$A$6:$BH$500,P$1,FALSE),"0")</f>
        <v>0</v>
      </c>
      <c r="Q196" s="39">
        <f>IFERROR(VLOOKUP($A196,Массив!$A$6:$BH$500,Q$1,FALSE),"0")</f>
        <v>0</v>
      </c>
      <c r="R196" s="39">
        <f>IFERROR(VLOOKUP($A196,Массив!$A$6:$BH$500,R$1,FALSE),"0")</f>
        <v>0</v>
      </c>
      <c r="S196" s="45">
        <f>IFERROR(VLOOKUP($A196,Массив!$A$6:$BH$500,S$1,FALSE),"0")</f>
        <v>0</v>
      </c>
      <c r="T196" s="39">
        <f>IFERROR(VLOOKUP($A196,Массив!$A$6:$BH$500,T$1,FALSE),"0")</f>
        <v>0</v>
      </c>
      <c r="U196" s="91"/>
      <c r="V196" s="91"/>
      <c r="W196" s="84"/>
      <c r="X196" s="61">
        <f t="shared" si="27"/>
        <v>0</v>
      </c>
      <c r="Y196" s="38">
        <f t="shared" si="28"/>
        <v>0</v>
      </c>
      <c r="Z196" s="63" t="str">
        <f t="shared" si="30"/>
        <v/>
      </c>
      <c r="AA196">
        <f t="shared" si="29"/>
        <v>1</v>
      </c>
    </row>
    <row r="197" spans="1:27" x14ac:dyDescent="0.3">
      <c r="A197" t="s">
        <v>948</v>
      </c>
      <c r="B197" s="28" t="s">
        <v>948</v>
      </c>
      <c r="D197" s="21" t="s">
        <v>233</v>
      </c>
      <c r="E197" s="3">
        <v>175</v>
      </c>
      <c r="F197" s="32">
        <f>IFERROR(VLOOKUP($A197,Массив!$A$6:$BH$500,F$1,FALSE),"0")</f>
        <v>0</v>
      </c>
      <c r="G197" s="32">
        <f>IFERROR(VLOOKUP($A197,Массив!$A$6:$BH$500,G$1,FALSE),"0")</f>
        <v>0</v>
      </c>
      <c r="H197" s="32">
        <f>IFERROR(VLOOKUP($A197,Массив!$A$6:$BH$500,H$1,FALSE),"0")</f>
        <v>0</v>
      </c>
      <c r="I197" s="32">
        <f>IFERROR(VLOOKUP($A197,Массив!$A$6:$BH$500,I$1,FALSE),"0")</f>
        <v>0</v>
      </c>
      <c r="J197" s="32">
        <f>IFERROR(VLOOKUP($A197,Массив!$A$6:$BH$500,J$1,FALSE),"0")</f>
        <v>0</v>
      </c>
      <c r="K197" s="32">
        <f>IFERROR(VLOOKUP($A197,Массив!$A$6:$BH$500,K$1,FALSE),"0")</f>
        <v>0</v>
      </c>
      <c r="L197" s="39">
        <f>IFERROR(VLOOKUP($A197,Массив!$A$6:$BH$500,L$1,FALSE),"0")</f>
        <v>0</v>
      </c>
      <c r="M197" s="32">
        <f>IFERROR(VLOOKUP($A197,Массив!$A$6:$BH$500,M$1,FALSE),"0")</f>
        <v>0</v>
      </c>
      <c r="N197" s="32">
        <f>IFERROR(VLOOKUP($A197,Массив!$A$6:$BH$500,N$1,FALSE),"0")</f>
        <v>0</v>
      </c>
      <c r="O197" s="39">
        <f>IFERROR(VLOOKUP($A197,Массив!$A$6:$BH$500,O$1,FALSE),"0")</f>
        <v>0</v>
      </c>
      <c r="P197" s="39">
        <f>IFERROR(VLOOKUP($A197,Массив!$A$6:$BH$500,P$1,FALSE),"0")</f>
        <v>0</v>
      </c>
      <c r="Q197" s="39">
        <f>IFERROR(VLOOKUP($A197,Массив!$A$6:$BH$500,Q$1,FALSE),"0")</f>
        <v>0</v>
      </c>
      <c r="R197" s="39">
        <f>IFERROR(VLOOKUP($A197,Массив!$A$6:$BH$500,R$1,FALSE),"0")</f>
        <v>0</v>
      </c>
      <c r="S197" s="45">
        <f>IFERROR(VLOOKUP($A197,Массив!$A$6:$BH$500,S$1,FALSE),"0")</f>
        <v>0</v>
      </c>
      <c r="T197" s="39">
        <f>IFERROR(VLOOKUP($A197,Массив!$A$6:$BH$500,T$1,FALSE),"0")</f>
        <v>0</v>
      </c>
      <c r="U197" s="91"/>
      <c r="V197" s="91"/>
      <c r="W197" s="84"/>
      <c r="X197" s="61">
        <f t="shared" si="27"/>
        <v>0</v>
      </c>
      <c r="Y197" s="38">
        <f t="shared" si="28"/>
        <v>0</v>
      </c>
      <c r="Z197" s="63" t="str">
        <f t="shared" si="30"/>
        <v/>
      </c>
      <c r="AA197">
        <f t="shared" si="29"/>
        <v>1</v>
      </c>
    </row>
    <row r="198" spans="1:27" ht="20.399999999999999" x14ac:dyDescent="0.3">
      <c r="A198" t="s">
        <v>949</v>
      </c>
      <c r="B198" s="28" t="s">
        <v>949</v>
      </c>
      <c r="D198" s="21" t="s">
        <v>234</v>
      </c>
      <c r="E198" s="3">
        <v>176</v>
      </c>
      <c r="F198" s="32">
        <f>IFERROR(VLOOKUP($A198,Массив!$A$6:$BH$500,F$1,FALSE),"0")</f>
        <v>0</v>
      </c>
      <c r="G198" s="32">
        <f>IFERROR(VLOOKUP($A198,Массив!$A$6:$BH$500,G$1,FALSE),"0")</f>
        <v>0</v>
      </c>
      <c r="H198" s="32">
        <f>IFERROR(VLOOKUP($A198,Массив!$A$6:$BH$500,H$1,FALSE),"0")</f>
        <v>0</v>
      </c>
      <c r="I198" s="32">
        <f>IFERROR(VLOOKUP($A198,Массив!$A$6:$BH$500,I$1,FALSE),"0")</f>
        <v>0</v>
      </c>
      <c r="J198" s="32">
        <f>IFERROR(VLOOKUP($A198,Массив!$A$6:$BH$500,J$1,FALSE),"0")</f>
        <v>0</v>
      </c>
      <c r="K198" s="32">
        <f>IFERROR(VLOOKUP($A198,Массив!$A$6:$BH$500,K$1,FALSE),"0")</f>
        <v>0</v>
      </c>
      <c r="L198" s="39">
        <f>IFERROR(VLOOKUP($A198,Массив!$A$6:$BH$500,L$1,FALSE),"0")</f>
        <v>28</v>
      </c>
      <c r="M198" s="32">
        <f>IFERROR(VLOOKUP($A198,Массив!$A$6:$BH$500,M$1,FALSE),"0")</f>
        <v>0</v>
      </c>
      <c r="N198" s="32">
        <f>IFERROR(VLOOKUP($A198,Массив!$A$6:$BH$500,N$1,FALSE),"0")</f>
        <v>0</v>
      </c>
      <c r="O198" s="39">
        <f>IFERROR(VLOOKUP($A198,Массив!$A$6:$BH$500,O$1,FALSE),"0")</f>
        <v>2</v>
      </c>
      <c r="P198" s="39">
        <f>IFERROR(VLOOKUP($A198,Массив!$A$6:$BH$500,P$1,FALSE),"0")</f>
        <v>0</v>
      </c>
      <c r="Q198" s="39">
        <f>IFERROR(VLOOKUP($A198,Массив!$A$6:$BH$500,Q$1,FALSE),"0")</f>
        <v>0</v>
      </c>
      <c r="R198" s="39">
        <f>IFERROR(VLOOKUP($A198,Массив!$A$6:$BH$500,R$1,FALSE),"0")</f>
        <v>28</v>
      </c>
      <c r="S198" s="45">
        <f>IFERROR(VLOOKUP($A198,Массив!$A$6:$BH$500,S$1,FALSE),"0")</f>
        <v>0</v>
      </c>
      <c r="T198" s="39">
        <f>IFERROR(VLOOKUP($A198,Массив!$A$6:$BH$500,T$1,FALSE),"0")</f>
        <v>0</v>
      </c>
      <c r="U198" s="91"/>
      <c r="V198" s="91"/>
      <c r="W198" s="84"/>
      <c r="X198" s="61">
        <f t="shared" si="27"/>
        <v>0</v>
      </c>
      <c r="Y198" s="38">
        <f t="shared" si="28"/>
        <v>0</v>
      </c>
      <c r="Z198" s="63">
        <f t="shared" si="30"/>
        <v>0</v>
      </c>
      <c r="AA198">
        <f t="shared" si="29"/>
        <v>1</v>
      </c>
    </row>
    <row r="199" spans="1:27" ht="24" x14ac:dyDescent="0.3">
      <c r="A199" s="28"/>
      <c r="B199" s="28"/>
      <c r="D199" s="50" t="s">
        <v>746</v>
      </c>
      <c r="E199" s="71"/>
      <c r="F199" s="39"/>
      <c r="G199" s="39"/>
      <c r="H199" s="39"/>
      <c r="I199" s="39"/>
      <c r="J199" s="59"/>
      <c r="K199" s="59"/>
      <c r="L199" s="58">
        <f>L195-L196-L197-L198</f>
        <v>0</v>
      </c>
      <c r="M199" s="59"/>
      <c r="N199" s="59"/>
      <c r="O199" s="35">
        <f t="shared" ref="O199:T199" si="37">O195-O196-O197-O198</f>
        <v>0</v>
      </c>
      <c r="P199" s="35">
        <f t="shared" si="37"/>
        <v>0</v>
      </c>
      <c r="Q199" s="35">
        <f t="shared" si="37"/>
        <v>0</v>
      </c>
      <c r="R199" s="35">
        <f t="shared" si="37"/>
        <v>0</v>
      </c>
      <c r="S199" s="86">
        <f t="shared" si="37"/>
        <v>0</v>
      </c>
      <c r="T199" s="35">
        <f t="shared" si="37"/>
        <v>0</v>
      </c>
      <c r="U199" s="90">
        <f>L199-R199-S199</f>
        <v>0</v>
      </c>
      <c r="V199" s="90">
        <f>L199-O199-P199-Q199</f>
        <v>0</v>
      </c>
      <c r="W199" s="84"/>
      <c r="X199" s="81"/>
      <c r="Y199" s="38">
        <f t="shared" si="28"/>
        <v>0</v>
      </c>
      <c r="Z199" s="63" t="str">
        <f t="shared" si="30"/>
        <v/>
      </c>
      <c r="AA199">
        <f t="shared" si="29"/>
        <v>1</v>
      </c>
    </row>
    <row r="200" spans="1:27" ht="20.399999999999999" x14ac:dyDescent="0.3">
      <c r="A200" t="s">
        <v>950</v>
      </c>
      <c r="B200" s="28" t="s">
        <v>950</v>
      </c>
      <c r="D200" s="17" t="s">
        <v>770</v>
      </c>
      <c r="E200" s="18">
        <v>177</v>
      </c>
      <c r="F200" s="33">
        <f>IFERROR(VLOOKUP($A200,Массив!$A$6:$BH$500,F$1,FALSE),"0")</f>
        <v>512</v>
      </c>
      <c r="G200" s="33" t="str">
        <f>IFERROR(VLOOKUP($A200,Массив!$A$6:$BH$500,G$1,FALSE),"0")</f>
        <v>418,5</v>
      </c>
      <c r="H200" s="33" t="str">
        <f>IFERROR(VLOOKUP($A200,Массив!$A$6:$BH$500,H$1,FALSE),"0")</f>
        <v>286,25</v>
      </c>
      <c r="I200" s="33" t="str">
        <f>IFERROR(VLOOKUP($A200,Массив!$A$6:$BH$500,I$1,FALSE),"0")</f>
        <v>212,25</v>
      </c>
      <c r="J200" s="33" t="str">
        <f>IFERROR(VLOOKUP($A200,Массив!$A$6:$BH$500,J$1,FALSE),"0")</f>
        <v>217,25</v>
      </c>
      <c r="K200" s="33" t="str">
        <f>IFERROR(VLOOKUP($A200,Массив!$A$6:$BH$500,K$1,FALSE),"0")</f>
        <v>197,75</v>
      </c>
      <c r="L200" s="33">
        <f>IFERROR(VLOOKUP($A200,Массив!$A$6:$BH$500,L$1,FALSE),"0")</f>
        <v>392</v>
      </c>
      <c r="M200" s="33">
        <f>IFERROR(VLOOKUP($A200,Массив!$A$6:$BH$500,M$1,FALSE),"0")</f>
        <v>209</v>
      </c>
      <c r="N200" s="33">
        <f>IFERROR(VLOOKUP($A200,Массив!$A$6:$BH$500,N$1,FALSE),"0")</f>
        <v>174</v>
      </c>
      <c r="O200" s="33">
        <f>IFERROR(VLOOKUP($A200,Массив!$A$6:$BH$500,O$1,FALSE),"0")</f>
        <v>46</v>
      </c>
      <c r="P200" s="33">
        <f>IFERROR(VLOOKUP($A200,Массив!$A$6:$BH$500,P$1,FALSE),"0")</f>
        <v>24</v>
      </c>
      <c r="Q200" s="33">
        <f>IFERROR(VLOOKUP($A200,Массив!$A$6:$BH$500,Q$1,FALSE),"0")</f>
        <v>5</v>
      </c>
      <c r="R200" s="33">
        <f>IFERROR(VLOOKUP($A200,Массив!$A$6:$BH$500,R$1,FALSE),"0")</f>
        <v>390</v>
      </c>
      <c r="S200" s="103">
        <f>IFERROR(VLOOKUP($A200,Массив!$A$6:$BH$500,S$1,FALSE),"0")</f>
        <v>2</v>
      </c>
      <c r="T200" s="33">
        <f>IFERROR(VLOOKUP($A200,Массив!$A$6:$BH$500,T$1,FALSE),"0")</f>
        <v>32</v>
      </c>
      <c r="U200" s="92">
        <f t="shared" si="24"/>
        <v>8.5</v>
      </c>
      <c r="V200" s="92">
        <f t="shared" si="25"/>
        <v>8.5</v>
      </c>
      <c r="W200" s="85">
        <f t="shared" si="26"/>
        <v>9</v>
      </c>
      <c r="X200" s="61">
        <f t="shared" si="27"/>
        <v>0</v>
      </c>
      <c r="Y200" s="38">
        <f t="shared" si="28"/>
        <v>0</v>
      </c>
      <c r="Z200" s="63">
        <f t="shared" si="30"/>
        <v>1.0676020408163265</v>
      </c>
      <c r="AA200">
        <f t="shared" si="29"/>
        <v>1</v>
      </c>
    </row>
    <row r="201" spans="1:27" ht="20.399999999999999" x14ac:dyDescent="0.3">
      <c r="A201" t="s">
        <v>951</v>
      </c>
      <c r="B201" s="28" t="s">
        <v>951</v>
      </c>
      <c r="D201" s="21" t="s">
        <v>301</v>
      </c>
      <c r="E201" s="3">
        <v>178</v>
      </c>
      <c r="F201" s="26" t="str">
        <f>IFERROR(VLOOKUP($A201,Массив!$A$6:$BH$500,F$1,FALSE),"0")</f>
        <v>24,5</v>
      </c>
      <c r="G201" s="26" t="str">
        <f>IFERROR(VLOOKUP($A201,Массив!$A$6:$BH$500,G$1,FALSE),"0")</f>
        <v>20,75</v>
      </c>
      <c r="H201" s="26">
        <f>IFERROR(VLOOKUP($A201,Массив!$A$6:$BH$500,H$1,FALSE),"0")</f>
        <v>0</v>
      </c>
      <c r="I201" s="26">
        <f>IFERROR(VLOOKUP($A201,Массив!$A$6:$BH$500,I$1,FALSE),"0")</f>
        <v>0</v>
      </c>
      <c r="J201" s="26" t="str">
        <f>IFERROR(VLOOKUP($A201,Массив!$A$6:$BH$500,J$1,FALSE),"0")</f>
        <v>24,5</v>
      </c>
      <c r="K201" s="26" t="str">
        <f>IFERROR(VLOOKUP($A201,Массив!$A$6:$BH$500,K$1,FALSE),"0")</f>
        <v>20,75</v>
      </c>
      <c r="L201" s="26">
        <f>IFERROR(VLOOKUP($A201,Массив!$A$6:$BH$500,L$1,FALSE),"0")</f>
        <v>16</v>
      </c>
      <c r="M201" s="26">
        <f>IFERROR(VLOOKUP($A201,Массив!$A$6:$BH$500,M$1,FALSE),"0")</f>
        <v>0</v>
      </c>
      <c r="N201" s="26">
        <f>IFERROR(VLOOKUP($A201,Массив!$A$6:$BH$500,N$1,FALSE),"0")</f>
        <v>16</v>
      </c>
      <c r="O201" s="26">
        <f>IFERROR(VLOOKUP($A201,Массив!$A$6:$BH$500,O$1,FALSE),"0")</f>
        <v>7</v>
      </c>
      <c r="P201" s="26">
        <f>IFERROR(VLOOKUP($A201,Массив!$A$6:$BH$500,P$1,FALSE),"0")</f>
        <v>1</v>
      </c>
      <c r="Q201" s="26">
        <f>IFERROR(VLOOKUP($A201,Массив!$A$6:$BH$500,Q$1,FALSE),"0")</f>
        <v>2</v>
      </c>
      <c r="R201" s="26">
        <f>IFERROR(VLOOKUP($A201,Массив!$A$6:$BH$500,R$1,FALSE),"0")</f>
        <v>16</v>
      </c>
      <c r="S201" s="43">
        <f>IFERROR(VLOOKUP($A201,Массив!$A$6:$BH$500,S$1,FALSE),"0")</f>
        <v>0</v>
      </c>
      <c r="T201" s="26">
        <f>IFERROR(VLOOKUP($A201,Массив!$A$6:$BH$500,T$1,FALSE),"0")</f>
        <v>1</v>
      </c>
      <c r="U201" s="92">
        <f t="shared" ref="U201:U264" si="38">F201-H201-J201</f>
        <v>0</v>
      </c>
      <c r="V201" s="92">
        <f t="shared" ref="V201:V264" si="39">G201-I201-K201</f>
        <v>0</v>
      </c>
      <c r="W201" s="85">
        <f t="shared" ref="W201:W264" si="40">L201-M201-N201</f>
        <v>0</v>
      </c>
      <c r="X201" s="61">
        <f t="shared" ref="X201:X264" si="41">U201-V201</f>
        <v>0</v>
      </c>
      <c r="Y201" s="38">
        <f t="shared" ref="Y201:Y264" si="42">L201-R201-S201</f>
        <v>0</v>
      </c>
      <c r="Z201" s="63">
        <f t="shared" si="30"/>
        <v>1.296875</v>
      </c>
      <c r="AA201">
        <f t="shared" ref="AA201:AA264" si="43">IF(A201=B201,1,0)</f>
        <v>1</v>
      </c>
    </row>
    <row r="202" spans="1:27" ht="36" x14ac:dyDescent="0.3">
      <c r="A202" t="s">
        <v>952</v>
      </c>
      <c r="B202" s="28" t="s">
        <v>952</v>
      </c>
      <c r="D202" s="6" t="s">
        <v>236</v>
      </c>
      <c r="E202" s="29">
        <v>179</v>
      </c>
      <c r="F202" s="26">
        <f>IFERROR(VLOOKUP($A202,Массив!$A$6:$BH$500,F$1,FALSE),"0")</f>
        <v>4</v>
      </c>
      <c r="G202" s="26">
        <f>IFERROR(VLOOKUP($A202,Массив!$A$6:$BH$500,G$1,FALSE),"0")</f>
        <v>0</v>
      </c>
      <c r="H202" s="26">
        <f>IFERROR(VLOOKUP($A202,Массив!$A$6:$BH$500,H$1,FALSE),"0")</f>
        <v>4</v>
      </c>
      <c r="I202" s="26">
        <f>IFERROR(VLOOKUP($A202,Массив!$A$6:$BH$500,I$1,FALSE),"0")</f>
        <v>0</v>
      </c>
      <c r="J202" s="32">
        <f>IFERROR(VLOOKUP($A202,Массив!$A$6:$BH$500,J$1,FALSE),"0")</f>
        <v>0</v>
      </c>
      <c r="K202" s="32">
        <f>IFERROR(VLOOKUP($A202,Массив!$A$6:$BH$500,K$1,FALSE),"0")</f>
        <v>0</v>
      </c>
      <c r="L202" s="26">
        <f>IFERROR(VLOOKUP($A202,Массив!$A$6:$BH$500,L$1,FALSE),"0")</f>
        <v>0</v>
      </c>
      <c r="M202" s="26">
        <f>IFERROR(VLOOKUP($A202,Массив!$A$6:$BH$500,M$1,FALSE),"0")</f>
        <v>0</v>
      </c>
      <c r="N202" s="32">
        <f>IFERROR(VLOOKUP($A202,Массив!$A$6:$BH$500,N$1,FALSE),"0")</f>
        <v>0</v>
      </c>
      <c r="O202" s="26">
        <f>IFERROR(VLOOKUP($A202,Массив!$A$6:$BH$500,O$1,FALSE),"0")</f>
        <v>0</v>
      </c>
      <c r="P202" s="26">
        <f>IFERROR(VLOOKUP($A202,Массив!$A$6:$BH$500,P$1,FALSE),"0")</f>
        <v>0</v>
      </c>
      <c r="Q202" s="26">
        <f>IFERROR(VLOOKUP($A202,Массив!$A$6:$BH$500,Q$1,FALSE),"0")</f>
        <v>0</v>
      </c>
      <c r="R202" s="26">
        <f>IFERROR(VLOOKUP($A202,Массив!$A$6:$BH$500,R$1,FALSE),"0")</f>
        <v>0</v>
      </c>
      <c r="S202" s="43">
        <f>IFERROR(VLOOKUP($A202,Массив!$A$6:$BH$500,S$1,FALSE),"0")</f>
        <v>0</v>
      </c>
      <c r="T202" s="26">
        <f>IFERROR(VLOOKUP($A202,Массив!$A$6:$BH$500,T$1,FALSE),"0")</f>
        <v>0</v>
      </c>
      <c r="U202" s="101">
        <f t="shared" si="38"/>
        <v>0</v>
      </c>
      <c r="V202" s="101">
        <f t="shared" si="39"/>
        <v>0</v>
      </c>
      <c r="W202" s="102">
        <f t="shared" si="40"/>
        <v>0</v>
      </c>
      <c r="X202" s="61">
        <f t="shared" si="41"/>
        <v>0</v>
      </c>
      <c r="Y202" s="38">
        <f t="shared" si="42"/>
        <v>0</v>
      </c>
      <c r="Z202" s="63" t="str">
        <f t="shared" si="30"/>
        <v/>
      </c>
      <c r="AA202">
        <f t="shared" si="43"/>
        <v>1</v>
      </c>
    </row>
    <row r="203" spans="1:27" ht="24" x14ac:dyDescent="0.3">
      <c r="A203" t="s">
        <v>953</v>
      </c>
      <c r="B203" s="28" t="s">
        <v>953</v>
      </c>
      <c r="D203" s="6" t="s">
        <v>302</v>
      </c>
      <c r="E203" s="29">
        <v>180</v>
      </c>
      <c r="F203" s="26">
        <f>IFERROR(VLOOKUP($A203,Массив!$A$6:$BH$500,F$1,FALSE),"0")</f>
        <v>4</v>
      </c>
      <c r="G203" s="26">
        <f>IFERROR(VLOOKUP($A203,Массив!$A$6:$BH$500,G$1,FALSE),"0")</f>
        <v>4</v>
      </c>
      <c r="H203" s="26">
        <f>IFERROR(VLOOKUP($A203,Массив!$A$6:$BH$500,H$1,FALSE),"0")</f>
        <v>3</v>
      </c>
      <c r="I203" s="26">
        <f>IFERROR(VLOOKUP($A203,Массив!$A$6:$BH$500,I$1,FALSE),"0")</f>
        <v>3</v>
      </c>
      <c r="J203" s="26">
        <f>IFERROR(VLOOKUP($A203,Массив!$A$6:$BH$500,J$1,FALSE),"0")</f>
        <v>1</v>
      </c>
      <c r="K203" s="26">
        <f>IFERROR(VLOOKUP($A203,Массив!$A$6:$BH$500,K$1,FALSE),"0")</f>
        <v>1</v>
      </c>
      <c r="L203" s="26">
        <f>IFERROR(VLOOKUP($A203,Массив!$A$6:$BH$500,L$1,FALSE),"0")</f>
        <v>5</v>
      </c>
      <c r="M203" s="26">
        <f>IFERROR(VLOOKUP($A203,Массив!$A$6:$BH$500,M$1,FALSE),"0")</f>
        <v>4</v>
      </c>
      <c r="N203" s="26">
        <f>IFERROR(VLOOKUP($A203,Массив!$A$6:$BH$500,N$1,FALSE),"0")</f>
        <v>1</v>
      </c>
      <c r="O203" s="26">
        <f>IFERROR(VLOOKUP($A203,Массив!$A$6:$BH$500,O$1,FALSE),"0")</f>
        <v>2</v>
      </c>
      <c r="P203" s="26">
        <f>IFERROR(VLOOKUP($A203,Массив!$A$6:$BH$500,P$1,FALSE),"0")</f>
        <v>0</v>
      </c>
      <c r="Q203" s="26">
        <f>IFERROR(VLOOKUP($A203,Массив!$A$6:$BH$500,Q$1,FALSE),"0")</f>
        <v>0</v>
      </c>
      <c r="R203" s="26">
        <f>IFERROR(VLOOKUP($A203,Массив!$A$6:$BH$500,R$1,FALSE),"0")</f>
        <v>5</v>
      </c>
      <c r="S203" s="43">
        <f>IFERROR(VLOOKUP($A203,Массив!$A$6:$BH$500,S$1,FALSE),"0")</f>
        <v>0</v>
      </c>
      <c r="T203" s="26">
        <f>IFERROR(VLOOKUP($A203,Массив!$A$6:$BH$500,T$1,FALSE),"0")</f>
        <v>1</v>
      </c>
      <c r="U203" s="92">
        <f t="shared" si="38"/>
        <v>0</v>
      </c>
      <c r="V203" s="92">
        <f t="shared" si="39"/>
        <v>0</v>
      </c>
      <c r="W203" s="85">
        <f t="shared" si="40"/>
        <v>0</v>
      </c>
      <c r="X203" s="61">
        <f t="shared" si="41"/>
        <v>0</v>
      </c>
      <c r="Y203" s="38">
        <f t="shared" si="42"/>
        <v>0</v>
      </c>
      <c r="Z203" s="63">
        <f t="shared" si="30"/>
        <v>0.8</v>
      </c>
      <c r="AA203">
        <f t="shared" si="43"/>
        <v>1</v>
      </c>
    </row>
    <row r="204" spans="1:27" x14ac:dyDescent="0.3">
      <c r="A204" t="s">
        <v>954</v>
      </c>
      <c r="B204" s="28" t="s">
        <v>954</v>
      </c>
      <c r="D204" s="6" t="s">
        <v>237</v>
      </c>
      <c r="E204" s="29">
        <v>181</v>
      </c>
      <c r="F204" s="26">
        <f>IFERROR(VLOOKUP($A204,Массив!$A$6:$BH$500,F$1,FALSE),"0")</f>
        <v>2</v>
      </c>
      <c r="G204" s="26">
        <f>IFERROR(VLOOKUP($A204,Массив!$A$6:$BH$500,G$1,FALSE),"0")</f>
        <v>2</v>
      </c>
      <c r="H204" s="26">
        <f>IFERROR(VLOOKUP($A204,Массив!$A$6:$BH$500,H$1,FALSE),"0")</f>
        <v>0</v>
      </c>
      <c r="I204" s="26">
        <f>IFERROR(VLOOKUP($A204,Массив!$A$6:$BH$500,I$1,FALSE),"0")</f>
        <v>0</v>
      </c>
      <c r="J204" s="26">
        <f>IFERROR(VLOOKUP($A204,Массив!$A$6:$BH$500,J$1,FALSE),"0")</f>
        <v>2</v>
      </c>
      <c r="K204" s="26">
        <f>IFERROR(VLOOKUP($A204,Массив!$A$6:$BH$500,K$1,FALSE),"0")</f>
        <v>2</v>
      </c>
      <c r="L204" s="26">
        <f>IFERROR(VLOOKUP($A204,Массив!$A$6:$BH$500,L$1,FALSE),"0")</f>
        <v>2</v>
      </c>
      <c r="M204" s="26">
        <f>IFERROR(VLOOKUP($A204,Массив!$A$6:$BH$500,M$1,FALSE),"0")</f>
        <v>0</v>
      </c>
      <c r="N204" s="26">
        <f>IFERROR(VLOOKUP($A204,Массив!$A$6:$BH$500,N$1,FALSE),"0")</f>
        <v>2</v>
      </c>
      <c r="O204" s="26">
        <f>IFERROR(VLOOKUP($A204,Массив!$A$6:$BH$500,O$1,FALSE),"0")</f>
        <v>0</v>
      </c>
      <c r="P204" s="26">
        <f>IFERROR(VLOOKUP($A204,Массив!$A$6:$BH$500,P$1,FALSE),"0")</f>
        <v>0</v>
      </c>
      <c r="Q204" s="26">
        <f>IFERROR(VLOOKUP($A204,Массив!$A$6:$BH$500,Q$1,FALSE),"0")</f>
        <v>0</v>
      </c>
      <c r="R204" s="26">
        <f>IFERROR(VLOOKUP($A204,Массив!$A$6:$BH$500,R$1,FALSE),"0")</f>
        <v>2</v>
      </c>
      <c r="S204" s="43">
        <f>IFERROR(VLOOKUP($A204,Массив!$A$6:$BH$500,S$1,FALSE),"0")</f>
        <v>0</v>
      </c>
      <c r="T204" s="26">
        <f>IFERROR(VLOOKUP($A204,Массив!$A$6:$BH$500,T$1,FALSE),"0")</f>
        <v>0</v>
      </c>
      <c r="U204" s="92">
        <f t="shared" si="38"/>
        <v>0</v>
      </c>
      <c r="V204" s="92">
        <f t="shared" si="39"/>
        <v>0</v>
      </c>
      <c r="W204" s="85">
        <f t="shared" si="40"/>
        <v>0</v>
      </c>
      <c r="X204" s="61">
        <f t="shared" si="41"/>
        <v>0</v>
      </c>
      <c r="Y204" s="38">
        <f t="shared" si="42"/>
        <v>0</v>
      </c>
      <c r="Z204" s="63">
        <f t="shared" ref="Z204:Z241" si="44">IFERROR(G204/L204,"")</f>
        <v>1</v>
      </c>
      <c r="AA204">
        <f t="shared" si="43"/>
        <v>1</v>
      </c>
    </row>
    <row r="205" spans="1:27" ht="24" x14ac:dyDescent="0.3">
      <c r="A205" t="s">
        <v>955</v>
      </c>
      <c r="B205" s="28" t="s">
        <v>955</v>
      </c>
      <c r="D205" s="6" t="s">
        <v>238</v>
      </c>
      <c r="E205" s="29">
        <v>182</v>
      </c>
      <c r="F205" s="26">
        <f>IFERROR(VLOOKUP($A205,Массив!$A$6:$BH$500,F$1,FALSE),"0")</f>
        <v>0</v>
      </c>
      <c r="G205" s="26">
        <f>IFERROR(VLOOKUP($A205,Массив!$A$6:$BH$500,G$1,FALSE),"0")</f>
        <v>0</v>
      </c>
      <c r="H205" s="26">
        <f>IFERROR(VLOOKUP($A205,Массив!$A$6:$BH$500,H$1,FALSE),"0")</f>
        <v>0</v>
      </c>
      <c r="I205" s="26">
        <f>IFERROR(VLOOKUP($A205,Массив!$A$6:$BH$500,I$1,FALSE),"0")</f>
        <v>0</v>
      </c>
      <c r="J205" s="26">
        <f>IFERROR(VLOOKUP($A205,Массив!$A$6:$BH$500,J$1,FALSE),"0")</f>
        <v>0</v>
      </c>
      <c r="K205" s="26">
        <f>IFERROR(VLOOKUP($A205,Массив!$A$6:$BH$500,K$1,FALSE),"0")</f>
        <v>0</v>
      </c>
      <c r="L205" s="26">
        <f>IFERROR(VLOOKUP($A205,Массив!$A$6:$BH$500,L$1,FALSE),"0")</f>
        <v>0</v>
      </c>
      <c r="M205" s="26">
        <f>IFERROR(VLOOKUP($A205,Массив!$A$6:$BH$500,M$1,FALSE),"0")</f>
        <v>0</v>
      </c>
      <c r="N205" s="26">
        <f>IFERROR(VLOOKUP($A205,Массив!$A$6:$BH$500,N$1,FALSE),"0")</f>
        <v>0</v>
      </c>
      <c r="O205" s="26">
        <f>IFERROR(VLOOKUP($A205,Массив!$A$6:$BH$500,O$1,FALSE),"0")</f>
        <v>0</v>
      </c>
      <c r="P205" s="26">
        <f>IFERROR(VLOOKUP($A205,Массив!$A$6:$BH$500,P$1,FALSE),"0")</f>
        <v>0</v>
      </c>
      <c r="Q205" s="26">
        <f>IFERROR(VLOOKUP($A205,Массив!$A$6:$BH$500,Q$1,FALSE),"0")</f>
        <v>0</v>
      </c>
      <c r="R205" s="26">
        <f>IFERROR(VLOOKUP($A205,Массив!$A$6:$BH$500,R$1,FALSE),"0")</f>
        <v>0</v>
      </c>
      <c r="S205" s="43">
        <f>IFERROR(VLOOKUP($A205,Массив!$A$6:$BH$500,S$1,FALSE),"0")</f>
        <v>0</v>
      </c>
      <c r="T205" s="26">
        <f>IFERROR(VLOOKUP($A205,Массив!$A$6:$BH$500,T$1,FALSE),"0")</f>
        <v>0</v>
      </c>
      <c r="U205" s="92">
        <f t="shared" si="38"/>
        <v>0</v>
      </c>
      <c r="V205" s="92">
        <f t="shared" si="39"/>
        <v>0</v>
      </c>
      <c r="W205" s="85">
        <f t="shared" si="40"/>
        <v>0</v>
      </c>
      <c r="X205" s="61">
        <f t="shared" si="41"/>
        <v>0</v>
      </c>
      <c r="Y205" s="38">
        <f t="shared" si="42"/>
        <v>0</v>
      </c>
      <c r="Z205" s="63" t="str">
        <f t="shared" si="44"/>
        <v/>
      </c>
      <c r="AA205">
        <f t="shared" si="43"/>
        <v>1</v>
      </c>
    </row>
    <row r="206" spans="1:27" ht="84" x14ac:dyDescent="0.3">
      <c r="A206" t="s">
        <v>956</v>
      </c>
      <c r="B206" s="28" t="s">
        <v>956</v>
      </c>
      <c r="D206" s="12" t="s">
        <v>769</v>
      </c>
      <c r="E206" s="29">
        <v>183</v>
      </c>
      <c r="F206" s="26" t="str">
        <f>IFERROR(VLOOKUP($A206,Массив!$A$6:$BH$500,F$1,FALSE),"0")</f>
        <v>4,5</v>
      </c>
      <c r="G206" s="26" t="str">
        <f>IFERROR(VLOOKUP($A206,Массив!$A$6:$BH$500,G$1,FALSE),"0")</f>
        <v>4,5</v>
      </c>
      <c r="H206" s="32">
        <f>IFERROR(VLOOKUP($A206,Массив!$A$6:$BH$500,H$1,FALSE),"0")</f>
        <v>0</v>
      </c>
      <c r="I206" s="32">
        <f>IFERROR(VLOOKUP($A206,Массив!$A$6:$BH$500,I$1,FALSE),"0")</f>
        <v>0</v>
      </c>
      <c r="J206" s="32">
        <f>IFERROR(VLOOKUP($A206,Массив!$A$6:$BH$500,J$1,FALSE),"0")</f>
        <v>0</v>
      </c>
      <c r="K206" s="32">
        <f>IFERROR(VLOOKUP($A206,Массив!$A$6:$BH$500,K$1,FALSE),"0")</f>
        <v>0</v>
      </c>
      <c r="L206" s="26">
        <f>IFERROR(VLOOKUP($A206,Массив!$A$6:$BH$500,L$1,FALSE),"0")</f>
        <v>5</v>
      </c>
      <c r="M206" s="32">
        <f>IFERROR(VLOOKUP($A206,Массив!$A$6:$BH$500,M$1,FALSE),"0")</f>
        <v>0</v>
      </c>
      <c r="N206" s="32">
        <f>IFERROR(VLOOKUP($A206,Массив!$A$6:$BH$500,N$1,FALSE),"0")</f>
        <v>0</v>
      </c>
      <c r="O206" s="26">
        <f>IFERROR(VLOOKUP($A206,Массив!$A$6:$BH$500,O$1,FALSE),"0")</f>
        <v>0</v>
      </c>
      <c r="P206" s="26">
        <f>IFERROR(VLOOKUP($A206,Массив!$A$6:$BH$500,P$1,FALSE),"0")</f>
        <v>0</v>
      </c>
      <c r="Q206" s="26">
        <f>IFERROR(VLOOKUP($A206,Массив!$A$6:$BH$500,Q$1,FALSE),"0")</f>
        <v>0</v>
      </c>
      <c r="R206" s="26">
        <f>IFERROR(VLOOKUP($A206,Массив!$A$6:$BH$500,R$1,FALSE),"0")</f>
        <v>5</v>
      </c>
      <c r="S206" s="43">
        <f>IFERROR(VLOOKUP($A206,Массив!$A$6:$BH$500,S$1,FALSE),"0")</f>
        <v>0</v>
      </c>
      <c r="T206" s="26">
        <f>IFERROR(VLOOKUP($A206,Массив!$A$6:$BH$500,T$1,FALSE),"0")</f>
        <v>0</v>
      </c>
      <c r="U206" s="92">
        <f t="shared" si="38"/>
        <v>4.5</v>
      </c>
      <c r="V206" s="92">
        <f t="shared" si="39"/>
        <v>4.5</v>
      </c>
      <c r="W206" s="85">
        <f t="shared" si="40"/>
        <v>5</v>
      </c>
      <c r="X206" s="61">
        <f t="shared" si="41"/>
        <v>0</v>
      </c>
      <c r="Y206" s="38">
        <f t="shared" si="42"/>
        <v>0</v>
      </c>
      <c r="Z206" s="63">
        <f t="shared" si="44"/>
        <v>0.9</v>
      </c>
      <c r="AA206">
        <f t="shared" si="43"/>
        <v>1</v>
      </c>
    </row>
    <row r="207" spans="1:27" x14ac:dyDescent="0.3">
      <c r="A207" t="s">
        <v>957</v>
      </c>
      <c r="B207" s="28" t="s">
        <v>957</v>
      </c>
      <c r="D207" s="6" t="s">
        <v>239</v>
      </c>
      <c r="E207" s="29">
        <v>184</v>
      </c>
      <c r="F207" s="26">
        <f>IFERROR(VLOOKUP($A207,Массив!$A$6:$BH$500,F$1,FALSE),"0")</f>
        <v>13</v>
      </c>
      <c r="G207" s="26">
        <f>IFERROR(VLOOKUP($A207,Массив!$A$6:$BH$500,G$1,FALSE),"0")</f>
        <v>13</v>
      </c>
      <c r="H207" s="26">
        <f>IFERROR(VLOOKUP($A207,Массив!$A$6:$BH$500,H$1,FALSE),"0")</f>
        <v>0</v>
      </c>
      <c r="I207" s="26">
        <f>IFERROR(VLOOKUP($A207,Массив!$A$6:$BH$500,I$1,FALSE),"0")</f>
        <v>0</v>
      </c>
      <c r="J207" s="26">
        <f>IFERROR(VLOOKUP($A207,Массив!$A$6:$BH$500,J$1,FALSE),"0")</f>
        <v>13</v>
      </c>
      <c r="K207" s="26">
        <f>IFERROR(VLOOKUP($A207,Массив!$A$6:$BH$500,K$1,FALSE),"0")</f>
        <v>13</v>
      </c>
      <c r="L207" s="26">
        <f>IFERROR(VLOOKUP($A207,Массив!$A$6:$BH$500,L$1,FALSE),"0")</f>
        <v>11</v>
      </c>
      <c r="M207" s="26">
        <f>IFERROR(VLOOKUP($A207,Массив!$A$6:$BH$500,M$1,FALSE),"0")</f>
        <v>0</v>
      </c>
      <c r="N207" s="26">
        <f>IFERROR(VLOOKUP($A207,Массив!$A$6:$BH$500,N$1,FALSE),"0")</f>
        <v>11</v>
      </c>
      <c r="O207" s="26">
        <f>IFERROR(VLOOKUP($A207,Массив!$A$6:$BH$500,O$1,FALSE),"0")</f>
        <v>5</v>
      </c>
      <c r="P207" s="26">
        <f>IFERROR(VLOOKUP($A207,Массив!$A$6:$BH$500,P$1,FALSE),"0")</f>
        <v>1</v>
      </c>
      <c r="Q207" s="26">
        <f>IFERROR(VLOOKUP($A207,Массив!$A$6:$BH$500,Q$1,FALSE),"0")</f>
        <v>0</v>
      </c>
      <c r="R207" s="26">
        <f>IFERROR(VLOOKUP($A207,Массив!$A$6:$BH$500,R$1,FALSE),"0")</f>
        <v>11</v>
      </c>
      <c r="S207" s="43">
        <f>IFERROR(VLOOKUP($A207,Массив!$A$6:$BH$500,S$1,FALSE),"0")</f>
        <v>0</v>
      </c>
      <c r="T207" s="26">
        <f>IFERROR(VLOOKUP($A207,Массив!$A$6:$BH$500,T$1,FALSE),"0")</f>
        <v>0</v>
      </c>
      <c r="U207" s="92">
        <f t="shared" si="38"/>
        <v>0</v>
      </c>
      <c r="V207" s="92">
        <f t="shared" si="39"/>
        <v>0</v>
      </c>
      <c r="W207" s="85">
        <f t="shared" si="40"/>
        <v>0</v>
      </c>
      <c r="X207" s="61">
        <f t="shared" si="41"/>
        <v>0</v>
      </c>
      <c r="Y207" s="38">
        <f t="shared" si="42"/>
        <v>0</v>
      </c>
      <c r="Z207" s="63">
        <f t="shared" si="44"/>
        <v>1.1818181818181819</v>
      </c>
      <c r="AA207">
        <f t="shared" si="43"/>
        <v>1</v>
      </c>
    </row>
    <row r="208" spans="1:27" x14ac:dyDescent="0.3">
      <c r="A208" t="s">
        <v>958</v>
      </c>
      <c r="B208" s="28" t="s">
        <v>958</v>
      </c>
      <c r="D208" s="12" t="s">
        <v>240</v>
      </c>
      <c r="E208" s="29">
        <v>185</v>
      </c>
      <c r="F208" s="26">
        <f>IFERROR(VLOOKUP($A208,Массив!$A$6:$BH$500,F$1,FALSE),"0")</f>
        <v>122</v>
      </c>
      <c r="G208" s="26" t="str">
        <f>IFERROR(VLOOKUP($A208,Массив!$A$6:$BH$500,G$1,FALSE),"0")</f>
        <v>116,5</v>
      </c>
      <c r="H208" s="26">
        <f>IFERROR(VLOOKUP($A208,Массив!$A$6:$BH$500,H$1,FALSE),"0")</f>
        <v>0</v>
      </c>
      <c r="I208" s="26">
        <f>IFERROR(VLOOKUP($A208,Массив!$A$6:$BH$500,I$1,FALSE),"0")</f>
        <v>0</v>
      </c>
      <c r="J208" s="26">
        <f>IFERROR(VLOOKUP($A208,Массив!$A$6:$BH$500,J$1,FALSE),"0")</f>
        <v>122</v>
      </c>
      <c r="K208" s="26" t="str">
        <f>IFERROR(VLOOKUP($A208,Массив!$A$6:$BH$500,K$1,FALSE),"0")</f>
        <v>116,5</v>
      </c>
      <c r="L208" s="26">
        <f>IFERROR(VLOOKUP($A208,Массив!$A$6:$BH$500,L$1,FALSE),"0")</f>
        <v>99</v>
      </c>
      <c r="M208" s="26">
        <f>IFERROR(VLOOKUP($A208,Массив!$A$6:$BH$500,M$1,FALSE),"0")</f>
        <v>0</v>
      </c>
      <c r="N208" s="26">
        <f>IFERROR(VLOOKUP($A208,Массив!$A$6:$BH$500,N$1,FALSE),"0")</f>
        <v>99</v>
      </c>
      <c r="O208" s="26">
        <f>IFERROR(VLOOKUP($A208,Массив!$A$6:$BH$500,O$1,FALSE),"0")</f>
        <v>19</v>
      </c>
      <c r="P208" s="26">
        <f>IFERROR(VLOOKUP($A208,Массив!$A$6:$BH$500,P$1,FALSE),"0")</f>
        <v>16</v>
      </c>
      <c r="Q208" s="26">
        <f>IFERROR(VLOOKUP($A208,Массив!$A$6:$BH$500,Q$1,FALSE),"0")</f>
        <v>2</v>
      </c>
      <c r="R208" s="26">
        <f>IFERROR(VLOOKUP($A208,Массив!$A$6:$BH$500,R$1,FALSE),"0")</f>
        <v>99</v>
      </c>
      <c r="S208" s="43">
        <f>IFERROR(VLOOKUP($A208,Массив!$A$6:$BH$500,S$1,FALSE),"0")</f>
        <v>0</v>
      </c>
      <c r="T208" s="26">
        <f>IFERROR(VLOOKUP($A208,Массив!$A$6:$BH$500,T$1,FALSE),"0")</f>
        <v>8</v>
      </c>
      <c r="U208" s="92">
        <f t="shared" si="38"/>
        <v>0</v>
      </c>
      <c r="V208" s="92">
        <f t="shared" si="39"/>
        <v>0</v>
      </c>
      <c r="W208" s="85">
        <f t="shared" si="40"/>
        <v>0</v>
      </c>
      <c r="X208" s="61">
        <f t="shared" si="41"/>
        <v>0</v>
      </c>
      <c r="Y208" s="38">
        <f t="shared" si="42"/>
        <v>0</v>
      </c>
      <c r="Z208" s="63">
        <f t="shared" si="44"/>
        <v>1.1767676767676767</v>
      </c>
      <c r="AA208">
        <f t="shared" si="43"/>
        <v>1</v>
      </c>
    </row>
    <row r="209" spans="1:27" x14ac:dyDescent="0.3">
      <c r="A209" t="s">
        <v>959</v>
      </c>
      <c r="B209" s="28" t="s">
        <v>959</v>
      </c>
      <c r="D209" s="6" t="s">
        <v>241</v>
      </c>
      <c r="E209" s="29">
        <v>186</v>
      </c>
      <c r="F209" s="26">
        <f>IFERROR(VLOOKUP($A209,Массив!$A$6:$BH$500,F$1,FALSE),"0")</f>
        <v>0</v>
      </c>
      <c r="G209" s="26">
        <f>IFERROR(VLOOKUP($A209,Массив!$A$6:$BH$500,G$1,FALSE),"0")</f>
        <v>0</v>
      </c>
      <c r="H209" s="26">
        <f>IFERROR(VLOOKUP($A209,Массив!$A$6:$BH$500,H$1,FALSE),"0")</f>
        <v>0</v>
      </c>
      <c r="I209" s="26">
        <f>IFERROR(VLOOKUP($A209,Массив!$A$6:$BH$500,I$1,FALSE),"0")</f>
        <v>0</v>
      </c>
      <c r="J209" s="26">
        <f>IFERROR(VLOOKUP($A209,Массив!$A$6:$BH$500,J$1,FALSE),"0")</f>
        <v>0</v>
      </c>
      <c r="K209" s="26">
        <f>IFERROR(VLOOKUP($A209,Массив!$A$6:$BH$500,K$1,FALSE),"0")</f>
        <v>0</v>
      </c>
      <c r="L209" s="26">
        <f>IFERROR(VLOOKUP($A209,Массив!$A$6:$BH$500,L$1,FALSE),"0")</f>
        <v>0</v>
      </c>
      <c r="M209" s="26">
        <f>IFERROR(VLOOKUP($A209,Массив!$A$6:$BH$500,M$1,FALSE),"0")</f>
        <v>0</v>
      </c>
      <c r="N209" s="26">
        <f>IFERROR(VLOOKUP($A209,Массив!$A$6:$BH$500,N$1,FALSE),"0")</f>
        <v>0</v>
      </c>
      <c r="O209" s="26">
        <f>IFERROR(VLOOKUP($A209,Массив!$A$6:$BH$500,O$1,FALSE),"0")</f>
        <v>0</v>
      </c>
      <c r="P209" s="26">
        <f>IFERROR(VLOOKUP($A209,Массив!$A$6:$BH$500,P$1,FALSE),"0")</f>
        <v>0</v>
      </c>
      <c r="Q209" s="26">
        <f>IFERROR(VLOOKUP($A209,Массив!$A$6:$BH$500,Q$1,FALSE),"0")</f>
        <v>0</v>
      </c>
      <c r="R209" s="26">
        <f>IFERROR(VLOOKUP($A209,Массив!$A$6:$BH$500,R$1,FALSE),"0")</f>
        <v>0</v>
      </c>
      <c r="S209" s="43">
        <f>IFERROR(VLOOKUP($A209,Массив!$A$6:$BH$500,S$1,FALSE),"0")</f>
        <v>0</v>
      </c>
      <c r="T209" s="26">
        <f>IFERROR(VLOOKUP($A209,Массив!$A$6:$BH$500,T$1,FALSE),"0")</f>
        <v>0</v>
      </c>
      <c r="U209" s="92">
        <f t="shared" si="38"/>
        <v>0</v>
      </c>
      <c r="V209" s="92">
        <f t="shared" si="39"/>
        <v>0</v>
      </c>
      <c r="W209" s="85">
        <f t="shared" si="40"/>
        <v>0</v>
      </c>
      <c r="X209" s="61">
        <f t="shared" si="41"/>
        <v>0</v>
      </c>
      <c r="Y209" s="38">
        <f t="shared" si="42"/>
        <v>0</v>
      </c>
      <c r="Z209" s="63" t="str">
        <f t="shared" si="44"/>
        <v/>
      </c>
      <c r="AA209">
        <f t="shared" si="43"/>
        <v>1</v>
      </c>
    </row>
    <row r="210" spans="1:27" x14ac:dyDescent="0.3">
      <c r="A210" t="s">
        <v>960</v>
      </c>
      <c r="B210" s="28" t="s">
        <v>960</v>
      </c>
      <c r="D210" s="6" t="s">
        <v>242</v>
      </c>
      <c r="E210" s="29">
        <v>187</v>
      </c>
      <c r="F210" s="26" t="str">
        <f>IFERROR(VLOOKUP($A210,Массив!$A$6:$BH$500,F$1,FALSE),"0")</f>
        <v>8,75</v>
      </c>
      <c r="G210" s="26" t="str">
        <f>IFERROR(VLOOKUP($A210,Массив!$A$6:$BH$500,G$1,FALSE),"0")</f>
        <v>8,5</v>
      </c>
      <c r="H210" s="26" t="str">
        <f>IFERROR(VLOOKUP($A210,Массив!$A$6:$BH$500,H$1,FALSE),"0")</f>
        <v>4,5</v>
      </c>
      <c r="I210" s="26" t="str">
        <f>IFERROR(VLOOKUP($A210,Массив!$A$6:$BH$500,I$1,FALSE),"0")</f>
        <v>4,5</v>
      </c>
      <c r="J210" s="26" t="str">
        <f>IFERROR(VLOOKUP($A210,Массив!$A$6:$BH$500,J$1,FALSE),"0")</f>
        <v>4,25</v>
      </c>
      <c r="K210" s="26">
        <f>IFERROR(VLOOKUP($A210,Массив!$A$6:$BH$500,K$1,FALSE),"0")</f>
        <v>4</v>
      </c>
      <c r="L210" s="26">
        <f>IFERROR(VLOOKUP($A210,Массив!$A$6:$BH$500,L$1,FALSE),"0")</f>
        <v>5</v>
      </c>
      <c r="M210" s="26">
        <f>IFERROR(VLOOKUP($A210,Массив!$A$6:$BH$500,M$1,FALSE),"0")</f>
        <v>2</v>
      </c>
      <c r="N210" s="26">
        <f>IFERROR(VLOOKUP($A210,Массив!$A$6:$BH$500,N$1,FALSE),"0")</f>
        <v>3</v>
      </c>
      <c r="O210" s="26">
        <f>IFERROR(VLOOKUP($A210,Массив!$A$6:$BH$500,O$1,FALSE),"0")</f>
        <v>0</v>
      </c>
      <c r="P210" s="26">
        <f>IFERROR(VLOOKUP($A210,Массив!$A$6:$BH$500,P$1,FALSE),"0")</f>
        <v>0</v>
      </c>
      <c r="Q210" s="26">
        <f>IFERROR(VLOOKUP($A210,Массив!$A$6:$BH$500,Q$1,FALSE),"0")</f>
        <v>0</v>
      </c>
      <c r="R210" s="26">
        <f>IFERROR(VLOOKUP($A210,Массив!$A$6:$BH$500,R$1,FALSE),"0")</f>
        <v>5</v>
      </c>
      <c r="S210" s="43">
        <f>IFERROR(VLOOKUP($A210,Массив!$A$6:$BH$500,S$1,FALSE),"0")</f>
        <v>0</v>
      </c>
      <c r="T210" s="26">
        <f>IFERROR(VLOOKUP($A210,Массив!$A$6:$BH$500,T$1,FALSE),"0")</f>
        <v>2</v>
      </c>
      <c r="U210" s="92">
        <f t="shared" si="38"/>
        <v>0</v>
      </c>
      <c r="V210" s="92">
        <f t="shared" si="39"/>
        <v>0</v>
      </c>
      <c r="W210" s="85">
        <f t="shared" si="40"/>
        <v>0</v>
      </c>
      <c r="X210" s="61">
        <f t="shared" si="41"/>
        <v>0</v>
      </c>
      <c r="Y210" s="38">
        <f t="shared" si="42"/>
        <v>0</v>
      </c>
      <c r="Z210" s="63">
        <f t="shared" si="44"/>
        <v>1.7</v>
      </c>
      <c r="AA210">
        <f t="shared" si="43"/>
        <v>1</v>
      </c>
    </row>
    <row r="211" spans="1:27" x14ac:dyDescent="0.3">
      <c r="A211" t="s">
        <v>961</v>
      </c>
      <c r="B211" s="28" t="s">
        <v>961</v>
      </c>
      <c r="D211" s="6" t="s">
        <v>243</v>
      </c>
      <c r="E211" s="29">
        <v>188</v>
      </c>
      <c r="F211" s="26">
        <f>IFERROR(VLOOKUP($A211,Массив!$A$6:$BH$500,F$1,FALSE),"0")</f>
        <v>0</v>
      </c>
      <c r="G211" s="26">
        <f>IFERROR(VLOOKUP($A211,Массив!$A$6:$BH$500,G$1,FALSE),"0")</f>
        <v>0</v>
      </c>
      <c r="H211" s="26">
        <f>IFERROR(VLOOKUP($A211,Массив!$A$6:$BH$500,H$1,FALSE),"0")</f>
        <v>0</v>
      </c>
      <c r="I211" s="26">
        <f>IFERROR(VLOOKUP($A211,Массив!$A$6:$BH$500,I$1,FALSE),"0")</f>
        <v>0</v>
      </c>
      <c r="J211" s="26">
        <f>IFERROR(VLOOKUP($A211,Массив!$A$6:$BH$500,J$1,FALSE),"0")</f>
        <v>0</v>
      </c>
      <c r="K211" s="26">
        <f>IFERROR(VLOOKUP($A211,Массив!$A$6:$BH$500,K$1,FALSE),"0")</f>
        <v>0</v>
      </c>
      <c r="L211" s="26">
        <f>IFERROR(VLOOKUP($A211,Массив!$A$6:$BH$500,L$1,FALSE),"0")</f>
        <v>0</v>
      </c>
      <c r="M211" s="26">
        <f>IFERROR(VLOOKUP($A211,Массив!$A$6:$BH$500,M$1,FALSE),"0")</f>
        <v>0</v>
      </c>
      <c r="N211" s="26">
        <f>IFERROR(VLOOKUP($A211,Массив!$A$6:$BH$500,N$1,FALSE),"0")</f>
        <v>0</v>
      </c>
      <c r="O211" s="26">
        <f>IFERROR(VLOOKUP($A211,Массив!$A$6:$BH$500,O$1,FALSE),"0")</f>
        <v>0</v>
      </c>
      <c r="P211" s="26">
        <f>IFERROR(VLOOKUP($A211,Массив!$A$6:$BH$500,P$1,FALSE),"0")</f>
        <v>0</v>
      </c>
      <c r="Q211" s="26">
        <f>IFERROR(VLOOKUP($A211,Массив!$A$6:$BH$500,Q$1,FALSE),"0")</f>
        <v>0</v>
      </c>
      <c r="R211" s="26">
        <f>IFERROR(VLOOKUP($A211,Массив!$A$6:$BH$500,R$1,FALSE),"0")</f>
        <v>0</v>
      </c>
      <c r="S211" s="43">
        <f>IFERROR(VLOOKUP($A211,Массив!$A$6:$BH$500,S$1,FALSE),"0")</f>
        <v>0</v>
      </c>
      <c r="T211" s="26">
        <f>IFERROR(VLOOKUP($A211,Массив!$A$6:$BH$500,T$1,FALSE),"0")</f>
        <v>0</v>
      </c>
      <c r="U211" s="92">
        <f t="shared" si="38"/>
        <v>0</v>
      </c>
      <c r="V211" s="92">
        <f t="shared" si="39"/>
        <v>0</v>
      </c>
      <c r="W211" s="85">
        <f t="shared" si="40"/>
        <v>0</v>
      </c>
      <c r="X211" s="61">
        <f t="shared" si="41"/>
        <v>0</v>
      </c>
      <c r="Y211" s="38">
        <f t="shared" si="42"/>
        <v>0</v>
      </c>
      <c r="Z211" s="63" t="str">
        <f t="shared" si="44"/>
        <v/>
      </c>
      <c r="AA211">
        <f t="shared" si="43"/>
        <v>1</v>
      </c>
    </row>
    <row r="212" spans="1:27" x14ac:dyDescent="0.3">
      <c r="A212" t="s">
        <v>962</v>
      </c>
      <c r="B212" s="28" t="s">
        <v>962</v>
      </c>
      <c r="D212" s="6" t="s">
        <v>244</v>
      </c>
      <c r="E212" s="29">
        <v>189</v>
      </c>
      <c r="F212" s="26">
        <f>IFERROR(VLOOKUP($A212,Массив!$A$6:$BH$500,F$1,FALSE),"0")</f>
        <v>3</v>
      </c>
      <c r="G212" s="26">
        <f>IFERROR(VLOOKUP($A212,Массив!$A$6:$BH$500,G$1,FALSE),"0")</f>
        <v>0</v>
      </c>
      <c r="H212" s="26">
        <f>IFERROR(VLOOKUP($A212,Массив!$A$6:$BH$500,H$1,FALSE),"0")</f>
        <v>2</v>
      </c>
      <c r="I212" s="26">
        <f>IFERROR(VLOOKUP($A212,Массив!$A$6:$BH$500,I$1,FALSE),"0")</f>
        <v>0</v>
      </c>
      <c r="J212" s="26">
        <f>IFERROR(VLOOKUP($A212,Массив!$A$6:$BH$500,J$1,FALSE),"0")</f>
        <v>1</v>
      </c>
      <c r="K212" s="26">
        <f>IFERROR(VLOOKUP($A212,Массив!$A$6:$BH$500,K$1,FALSE),"0")</f>
        <v>0</v>
      </c>
      <c r="L212" s="26">
        <f>IFERROR(VLOOKUP($A212,Массив!$A$6:$BH$500,L$1,FALSE),"0")</f>
        <v>0</v>
      </c>
      <c r="M212" s="26">
        <f>IFERROR(VLOOKUP($A212,Массив!$A$6:$BH$500,M$1,FALSE),"0")</f>
        <v>0</v>
      </c>
      <c r="N212" s="26">
        <f>IFERROR(VLOOKUP($A212,Массив!$A$6:$BH$500,N$1,FALSE),"0")</f>
        <v>0</v>
      </c>
      <c r="O212" s="26">
        <f>IFERROR(VLOOKUP($A212,Массив!$A$6:$BH$500,O$1,FALSE),"0")</f>
        <v>0</v>
      </c>
      <c r="P212" s="26">
        <f>IFERROR(VLOOKUP($A212,Массив!$A$6:$BH$500,P$1,FALSE),"0")</f>
        <v>0</v>
      </c>
      <c r="Q212" s="26">
        <f>IFERROR(VLOOKUP($A212,Массив!$A$6:$BH$500,Q$1,FALSE),"0")</f>
        <v>0</v>
      </c>
      <c r="R212" s="26">
        <f>IFERROR(VLOOKUP($A212,Массив!$A$6:$BH$500,R$1,FALSE),"0")</f>
        <v>0</v>
      </c>
      <c r="S212" s="43">
        <f>IFERROR(VLOOKUP($A212,Массив!$A$6:$BH$500,S$1,FALSE),"0")</f>
        <v>0</v>
      </c>
      <c r="T212" s="26">
        <f>IFERROR(VLOOKUP($A212,Массив!$A$6:$BH$500,T$1,FALSE),"0")</f>
        <v>0</v>
      </c>
      <c r="U212" s="92">
        <f t="shared" si="38"/>
        <v>0</v>
      </c>
      <c r="V212" s="92">
        <f t="shared" si="39"/>
        <v>0</v>
      </c>
      <c r="W212" s="85">
        <f t="shared" si="40"/>
        <v>0</v>
      </c>
      <c r="X212" s="61">
        <f t="shared" si="41"/>
        <v>0</v>
      </c>
      <c r="Y212" s="38">
        <f t="shared" si="42"/>
        <v>0</v>
      </c>
      <c r="Z212" s="63" t="str">
        <f t="shared" si="44"/>
        <v/>
      </c>
      <c r="AA212">
        <f t="shared" si="43"/>
        <v>1</v>
      </c>
    </row>
    <row r="213" spans="1:27" x14ac:dyDescent="0.3">
      <c r="A213" t="s">
        <v>963</v>
      </c>
      <c r="B213" s="28" t="s">
        <v>963</v>
      </c>
      <c r="D213" s="12" t="s">
        <v>97</v>
      </c>
      <c r="E213" s="71">
        <v>190</v>
      </c>
      <c r="F213" s="26">
        <f>IFERROR(VLOOKUP($A213,Массив!$A$6:$BH$500,F$1,FALSE),"0")</f>
        <v>12</v>
      </c>
      <c r="G213" s="26">
        <f>IFERROR(VLOOKUP($A213,Массив!$A$6:$BH$500,G$1,FALSE),"0")</f>
        <v>12</v>
      </c>
      <c r="H213" s="75">
        <f>IFERROR(VLOOKUP($A213,Массив!$A$6:$BH$500,H$1,FALSE),"0")</f>
        <v>0</v>
      </c>
      <c r="I213" s="75">
        <f>IFERROR(VLOOKUP($A213,Массив!$A$6:$BH$500,I$1,FALSE),"0")</f>
        <v>0</v>
      </c>
      <c r="J213" s="26">
        <f>IFERROR(VLOOKUP($A213,Массив!$A$6:$BH$500,J$1,FALSE),"0")</f>
        <v>12</v>
      </c>
      <c r="K213" s="26">
        <f>IFERROR(VLOOKUP($A213,Массив!$A$6:$BH$500,K$1,FALSE),"0")</f>
        <v>12</v>
      </c>
      <c r="L213" s="26">
        <f>IFERROR(VLOOKUP($A213,Массив!$A$6:$BH$500,L$1,FALSE),"0")</f>
        <v>13</v>
      </c>
      <c r="M213" s="75">
        <f>IFERROR(VLOOKUP($A213,Массив!$A$6:$BH$500,M$1,FALSE),"0")</f>
        <v>0</v>
      </c>
      <c r="N213" s="26">
        <f>IFERROR(VLOOKUP($A213,Массив!$A$6:$BH$500,N$1,FALSE),"0")</f>
        <v>13</v>
      </c>
      <c r="O213" s="26">
        <f>IFERROR(VLOOKUP($A213,Массив!$A$6:$BH$500,O$1,FALSE),"0")</f>
        <v>0</v>
      </c>
      <c r="P213" s="26">
        <f>IFERROR(VLOOKUP($A213,Массив!$A$6:$BH$500,P$1,FALSE),"0")</f>
        <v>1</v>
      </c>
      <c r="Q213" s="26">
        <f>IFERROR(VLOOKUP($A213,Массив!$A$6:$BH$500,Q$1,FALSE),"0")</f>
        <v>0</v>
      </c>
      <c r="R213" s="26">
        <f>IFERROR(VLOOKUP($A213,Массив!$A$6:$BH$500,R$1,FALSE),"0")</f>
        <v>13</v>
      </c>
      <c r="S213" s="43">
        <f>IFERROR(VLOOKUP($A213,Массив!$A$6:$BH$500,S$1,FALSE),"0")</f>
        <v>0</v>
      </c>
      <c r="T213" s="26">
        <f>IFERROR(VLOOKUP($A213,Массив!$A$6:$BH$500,T$1,FALSE),"0")</f>
        <v>2</v>
      </c>
      <c r="U213" s="92">
        <f t="shared" si="38"/>
        <v>0</v>
      </c>
      <c r="V213" s="92">
        <f t="shared" si="39"/>
        <v>0</v>
      </c>
      <c r="W213" s="85">
        <f t="shared" si="40"/>
        <v>0</v>
      </c>
      <c r="X213" s="61">
        <f t="shared" si="41"/>
        <v>0</v>
      </c>
      <c r="Y213" s="38">
        <f t="shared" si="42"/>
        <v>0</v>
      </c>
      <c r="Z213" s="63">
        <f t="shared" si="44"/>
        <v>0.92307692307692313</v>
      </c>
      <c r="AA213">
        <f t="shared" si="43"/>
        <v>1</v>
      </c>
    </row>
    <row r="214" spans="1:27" x14ac:dyDescent="0.3">
      <c r="A214" t="s">
        <v>964</v>
      </c>
      <c r="B214" s="28" t="s">
        <v>964</v>
      </c>
      <c r="D214" s="6" t="s">
        <v>245</v>
      </c>
      <c r="E214" s="29">
        <v>191</v>
      </c>
      <c r="F214" s="26" t="str">
        <f>IFERROR(VLOOKUP($A214,Массив!$A$6:$BH$500,F$1,FALSE),"0")</f>
        <v>51,75</v>
      </c>
      <c r="G214" s="26" t="str">
        <f>IFERROR(VLOOKUP($A214,Массив!$A$6:$BH$500,G$1,FALSE),"0")</f>
        <v>32,75</v>
      </c>
      <c r="H214" s="26" t="str">
        <f>IFERROR(VLOOKUP($A214,Массив!$A$6:$BH$500,H$1,FALSE),"0")</f>
        <v>30,5</v>
      </c>
      <c r="I214" s="26" t="str">
        <f>IFERROR(VLOOKUP($A214,Массив!$A$6:$BH$500,I$1,FALSE),"0")</f>
        <v>18,5</v>
      </c>
      <c r="J214" s="26" t="str">
        <f>IFERROR(VLOOKUP($A214,Массив!$A$6:$BH$500,J$1,FALSE),"0")</f>
        <v>21,25</v>
      </c>
      <c r="K214" s="26" t="str">
        <f>IFERROR(VLOOKUP($A214,Массив!$A$6:$BH$500,K$1,FALSE),"0")</f>
        <v>14,25</v>
      </c>
      <c r="L214" s="26">
        <f>IFERROR(VLOOKUP($A214,Массив!$A$6:$BH$500,L$1,FALSE),"0")</f>
        <v>25</v>
      </c>
      <c r="M214" s="26">
        <f>IFERROR(VLOOKUP($A214,Массив!$A$6:$BH$500,M$1,FALSE),"0")</f>
        <v>13</v>
      </c>
      <c r="N214" s="26">
        <f>IFERROR(VLOOKUP($A214,Массив!$A$6:$BH$500,N$1,FALSE),"0")</f>
        <v>12</v>
      </c>
      <c r="O214" s="26">
        <f>IFERROR(VLOOKUP($A214,Массив!$A$6:$BH$500,O$1,FALSE),"0")</f>
        <v>2</v>
      </c>
      <c r="P214" s="26">
        <f>IFERROR(VLOOKUP($A214,Массив!$A$6:$BH$500,P$1,FALSE),"0")</f>
        <v>2</v>
      </c>
      <c r="Q214" s="26">
        <f>IFERROR(VLOOKUP($A214,Массив!$A$6:$BH$500,Q$1,FALSE),"0")</f>
        <v>0</v>
      </c>
      <c r="R214" s="26">
        <f>IFERROR(VLOOKUP($A214,Массив!$A$6:$BH$500,R$1,FALSE),"0")</f>
        <v>25</v>
      </c>
      <c r="S214" s="43">
        <f>IFERROR(VLOOKUP($A214,Массив!$A$6:$BH$500,S$1,FALSE),"0")</f>
        <v>0</v>
      </c>
      <c r="T214" s="26">
        <f>IFERROR(VLOOKUP($A214,Массив!$A$6:$BH$500,T$1,FALSE),"0")</f>
        <v>4</v>
      </c>
      <c r="U214" s="92">
        <f t="shared" si="38"/>
        <v>0</v>
      </c>
      <c r="V214" s="92">
        <f t="shared" si="39"/>
        <v>0</v>
      </c>
      <c r="W214" s="85">
        <f t="shared" si="40"/>
        <v>0</v>
      </c>
      <c r="X214" s="61">
        <f t="shared" si="41"/>
        <v>0</v>
      </c>
      <c r="Y214" s="38">
        <f t="shared" si="42"/>
        <v>0</v>
      </c>
      <c r="Z214" s="63">
        <f t="shared" si="44"/>
        <v>1.31</v>
      </c>
      <c r="AA214">
        <f t="shared" si="43"/>
        <v>1</v>
      </c>
    </row>
    <row r="215" spans="1:27" x14ac:dyDescent="0.3">
      <c r="A215" t="s">
        <v>965</v>
      </c>
      <c r="B215" s="28" t="s">
        <v>965</v>
      </c>
      <c r="D215" s="6" t="s">
        <v>246</v>
      </c>
      <c r="E215" s="29">
        <v>192</v>
      </c>
      <c r="F215" s="26">
        <f>IFERROR(VLOOKUP($A215,Массив!$A$6:$BH$500,F$1,FALSE),"0")</f>
        <v>0</v>
      </c>
      <c r="G215" s="26">
        <f>IFERROR(VLOOKUP($A215,Массив!$A$6:$BH$500,G$1,FALSE),"0")</f>
        <v>0</v>
      </c>
      <c r="H215" s="26">
        <f>IFERROR(VLOOKUP($A215,Массив!$A$6:$BH$500,H$1,FALSE),"0")</f>
        <v>0</v>
      </c>
      <c r="I215" s="26">
        <f>IFERROR(VLOOKUP($A215,Массив!$A$6:$BH$500,I$1,FALSE),"0")</f>
        <v>0</v>
      </c>
      <c r="J215" s="26">
        <f>IFERROR(VLOOKUP($A215,Массив!$A$6:$BH$500,J$1,FALSE),"0")</f>
        <v>0</v>
      </c>
      <c r="K215" s="26">
        <f>IFERROR(VLOOKUP($A215,Массив!$A$6:$BH$500,K$1,FALSE),"0")</f>
        <v>0</v>
      </c>
      <c r="L215" s="26">
        <f>IFERROR(VLOOKUP($A215,Массив!$A$6:$BH$500,L$1,FALSE),"0")</f>
        <v>0</v>
      </c>
      <c r="M215" s="26">
        <f>IFERROR(VLOOKUP($A215,Массив!$A$6:$BH$500,M$1,FALSE),"0")</f>
        <v>0</v>
      </c>
      <c r="N215" s="26">
        <f>IFERROR(VLOOKUP($A215,Массив!$A$6:$BH$500,N$1,FALSE),"0")</f>
        <v>0</v>
      </c>
      <c r="O215" s="26">
        <f>IFERROR(VLOOKUP($A215,Массив!$A$6:$BH$500,O$1,FALSE),"0")</f>
        <v>0</v>
      </c>
      <c r="P215" s="26">
        <f>IFERROR(VLOOKUP($A215,Массив!$A$6:$BH$500,P$1,FALSE),"0")</f>
        <v>0</v>
      </c>
      <c r="Q215" s="26">
        <f>IFERROR(VLOOKUP($A215,Массив!$A$6:$BH$500,Q$1,FALSE),"0")</f>
        <v>0</v>
      </c>
      <c r="R215" s="26">
        <f>IFERROR(VLOOKUP($A215,Массив!$A$6:$BH$500,R$1,FALSE),"0")</f>
        <v>0</v>
      </c>
      <c r="S215" s="43">
        <f>IFERROR(VLOOKUP($A215,Массив!$A$6:$BH$500,S$1,FALSE),"0")</f>
        <v>0</v>
      </c>
      <c r="T215" s="26">
        <f>IFERROR(VLOOKUP($A215,Массив!$A$6:$BH$500,T$1,FALSE),"0")</f>
        <v>0</v>
      </c>
      <c r="U215" s="92">
        <f t="shared" si="38"/>
        <v>0</v>
      </c>
      <c r="V215" s="92">
        <f t="shared" si="39"/>
        <v>0</v>
      </c>
      <c r="W215" s="85">
        <f t="shared" si="40"/>
        <v>0</v>
      </c>
      <c r="X215" s="61">
        <f t="shared" si="41"/>
        <v>0</v>
      </c>
      <c r="Y215" s="38">
        <f t="shared" si="42"/>
        <v>0</v>
      </c>
      <c r="Z215" s="63" t="str">
        <f t="shared" si="44"/>
        <v/>
      </c>
      <c r="AA215">
        <f t="shared" si="43"/>
        <v>1</v>
      </c>
    </row>
    <row r="216" spans="1:27" x14ac:dyDescent="0.3">
      <c r="A216" t="s">
        <v>966</v>
      </c>
      <c r="B216" s="28" t="s">
        <v>966</v>
      </c>
      <c r="D216" s="6" t="s">
        <v>247</v>
      </c>
      <c r="E216" s="29">
        <v>193</v>
      </c>
      <c r="F216" s="26" t="str">
        <f>IFERROR(VLOOKUP($A216,Массив!$A$6:$BH$500,F$1,FALSE),"0")</f>
        <v>28,25</v>
      </c>
      <c r="G216" s="26">
        <f>IFERROR(VLOOKUP($A216,Массив!$A$6:$BH$500,G$1,FALSE),"0")</f>
        <v>27</v>
      </c>
      <c r="H216" s="26" t="str">
        <f>IFERROR(VLOOKUP($A216,Массив!$A$6:$BH$500,H$1,FALSE),"0")</f>
        <v>14,25</v>
      </c>
      <c r="I216" s="26">
        <f>IFERROR(VLOOKUP($A216,Массив!$A$6:$BH$500,I$1,FALSE),"0")</f>
        <v>13</v>
      </c>
      <c r="J216" s="26">
        <f>IFERROR(VLOOKUP($A216,Массив!$A$6:$BH$500,J$1,FALSE),"0")</f>
        <v>13</v>
      </c>
      <c r="K216" s="26">
        <f>IFERROR(VLOOKUP($A216,Массив!$A$6:$BH$500,K$1,FALSE),"0")</f>
        <v>13</v>
      </c>
      <c r="L216" s="26">
        <f>IFERROR(VLOOKUP($A216,Массив!$A$6:$BH$500,L$1,FALSE),"0")</f>
        <v>26</v>
      </c>
      <c r="M216" s="26">
        <f>IFERROR(VLOOKUP($A216,Массив!$A$6:$BH$500,M$1,FALSE),"0")</f>
        <v>12</v>
      </c>
      <c r="N216" s="26">
        <f>IFERROR(VLOOKUP($A216,Массив!$A$6:$BH$500,N$1,FALSE),"0")</f>
        <v>13</v>
      </c>
      <c r="O216" s="26">
        <f>IFERROR(VLOOKUP($A216,Массив!$A$6:$BH$500,O$1,FALSE),"0")</f>
        <v>8</v>
      </c>
      <c r="P216" s="26">
        <f>IFERROR(VLOOKUP($A216,Массив!$A$6:$BH$500,P$1,FALSE),"0")</f>
        <v>2</v>
      </c>
      <c r="Q216" s="26">
        <f>IFERROR(VLOOKUP($A216,Массив!$A$6:$BH$500,Q$1,FALSE),"0")</f>
        <v>0</v>
      </c>
      <c r="R216" s="26">
        <f>IFERROR(VLOOKUP($A216,Массив!$A$6:$BH$500,R$1,FALSE),"0")</f>
        <v>26</v>
      </c>
      <c r="S216" s="43">
        <f>IFERROR(VLOOKUP($A216,Массив!$A$6:$BH$500,S$1,FALSE),"0")</f>
        <v>0</v>
      </c>
      <c r="T216" s="26">
        <f>IFERROR(VLOOKUP($A216,Массив!$A$6:$BH$500,T$1,FALSE),"0")</f>
        <v>1</v>
      </c>
      <c r="U216" s="92">
        <f t="shared" si="38"/>
        <v>1</v>
      </c>
      <c r="V216" s="92">
        <f t="shared" si="39"/>
        <v>1</v>
      </c>
      <c r="W216" s="85">
        <f t="shared" si="40"/>
        <v>1</v>
      </c>
      <c r="X216" s="61">
        <f t="shared" si="41"/>
        <v>0</v>
      </c>
      <c r="Y216" s="38">
        <f t="shared" si="42"/>
        <v>0</v>
      </c>
      <c r="Z216" s="63">
        <f t="shared" si="44"/>
        <v>1.0384615384615385</v>
      </c>
      <c r="AA216">
        <f t="shared" si="43"/>
        <v>1</v>
      </c>
    </row>
    <row r="217" spans="1:27" x14ac:dyDescent="0.3">
      <c r="A217" t="s">
        <v>967</v>
      </c>
      <c r="B217" s="28" t="s">
        <v>967</v>
      </c>
      <c r="D217" s="6" t="s">
        <v>248</v>
      </c>
      <c r="E217" s="29">
        <v>194</v>
      </c>
      <c r="F217" s="26" t="str">
        <f>IFERROR(VLOOKUP($A217,Массив!$A$6:$BH$500,F$1,FALSE),"0")</f>
        <v>2,5</v>
      </c>
      <c r="G217" s="26">
        <f>IFERROR(VLOOKUP($A217,Массив!$A$6:$BH$500,G$1,FALSE),"0")</f>
        <v>1</v>
      </c>
      <c r="H217" s="26" t="str">
        <f>IFERROR(VLOOKUP($A217,Массив!$A$6:$BH$500,H$1,FALSE),"0")</f>
        <v>0,5</v>
      </c>
      <c r="I217" s="26">
        <f>IFERROR(VLOOKUP($A217,Массив!$A$6:$BH$500,I$1,FALSE),"0")</f>
        <v>0</v>
      </c>
      <c r="J217" s="26">
        <f>IFERROR(VLOOKUP($A217,Массив!$A$6:$BH$500,J$1,FALSE),"0")</f>
        <v>2</v>
      </c>
      <c r="K217" s="26">
        <f>IFERROR(VLOOKUP($A217,Массив!$A$6:$BH$500,K$1,FALSE),"0")</f>
        <v>1</v>
      </c>
      <c r="L217" s="26">
        <f>IFERROR(VLOOKUP($A217,Массив!$A$6:$BH$500,L$1,FALSE),"0")</f>
        <v>1</v>
      </c>
      <c r="M217" s="26">
        <f>IFERROR(VLOOKUP($A217,Массив!$A$6:$BH$500,M$1,FALSE),"0")</f>
        <v>0</v>
      </c>
      <c r="N217" s="26">
        <f>IFERROR(VLOOKUP($A217,Массив!$A$6:$BH$500,N$1,FALSE),"0")</f>
        <v>1</v>
      </c>
      <c r="O217" s="26">
        <f>IFERROR(VLOOKUP($A217,Массив!$A$6:$BH$500,O$1,FALSE),"0")</f>
        <v>0</v>
      </c>
      <c r="P217" s="26">
        <f>IFERROR(VLOOKUP($A217,Массив!$A$6:$BH$500,P$1,FALSE),"0")</f>
        <v>0</v>
      </c>
      <c r="Q217" s="26">
        <f>IFERROR(VLOOKUP($A217,Массив!$A$6:$BH$500,Q$1,FALSE),"0")</f>
        <v>0</v>
      </c>
      <c r="R217" s="26">
        <f>IFERROR(VLOOKUP($A217,Массив!$A$6:$BH$500,R$1,FALSE),"0")</f>
        <v>1</v>
      </c>
      <c r="S217" s="43">
        <f>IFERROR(VLOOKUP($A217,Массив!$A$6:$BH$500,S$1,FALSE),"0")</f>
        <v>0</v>
      </c>
      <c r="T217" s="26">
        <f>IFERROR(VLOOKUP($A217,Массив!$A$6:$BH$500,T$1,FALSE),"0")</f>
        <v>0</v>
      </c>
      <c r="U217" s="92">
        <f t="shared" si="38"/>
        <v>0</v>
      </c>
      <c r="V217" s="92">
        <f t="shared" si="39"/>
        <v>0</v>
      </c>
      <c r="W217" s="85">
        <f t="shared" si="40"/>
        <v>0</v>
      </c>
      <c r="X217" s="61">
        <f t="shared" si="41"/>
        <v>0</v>
      </c>
      <c r="Y217" s="38">
        <f t="shared" si="42"/>
        <v>0</v>
      </c>
      <c r="Z217" s="63">
        <f t="shared" si="44"/>
        <v>1</v>
      </c>
      <c r="AA217">
        <f t="shared" si="43"/>
        <v>1</v>
      </c>
    </row>
    <row r="218" spans="1:27" ht="36" x14ac:dyDescent="0.3">
      <c r="A218" t="s">
        <v>968</v>
      </c>
      <c r="B218" s="28" t="s">
        <v>968</v>
      </c>
      <c r="D218" s="12" t="s">
        <v>249</v>
      </c>
      <c r="E218" s="29">
        <v>195</v>
      </c>
      <c r="F218" s="26" t="str">
        <f>IFERROR(VLOOKUP($A218,Массив!$A$6:$BH$500,F$1,FALSE),"0")</f>
        <v>18,5</v>
      </c>
      <c r="G218" s="26" t="str">
        <f>IFERROR(VLOOKUP($A218,Массив!$A$6:$BH$500,G$1,FALSE),"0")</f>
        <v>16,5</v>
      </c>
      <c r="H218" s="26" t="str">
        <f>IFERROR(VLOOKUP($A218,Массив!$A$6:$BH$500,H$1,FALSE),"0")</f>
        <v>18,5</v>
      </c>
      <c r="I218" s="26" t="str">
        <f>IFERROR(VLOOKUP($A218,Массив!$A$6:$BH$500,I$1,FALSE),"0")</f>
        <v>16,5</v>
      </c>
      <c r="J218" s="32">
        <f>IFERROR(VLOOKUP($A218,Массив!$A$6:$BH$500,J$1,FALSE),"0")</f>
        <v>0</v>
      </c>
      <c r="K218" s="32">
        <f>IFERROR(VLOOKUP($A218,Массив!$A$6:$BH$500,K$1,FALSE),"0")</f>
        <v>0</v>
      </c>
      <c r="L218" s="26">
        <f>IFERROR(VLOOKUP($A218,Массив!$A$6:$BH$500,L$1,FALSE),"0")</f>
        <v>14</v>
      </c>
      <c r="M218" s="26">
        <f>IFERROR(VLOOKUP($A218,Массив!$A$6:$BH$500,M$1,FALSE),"0")</f>
        <v>14</v>
      </c>
      <c r="N218" s="32">
        <f>IFERROR(VLOOKUP($A218,Массив!$A$6:$BH$500,N$1,FALSE),"0")</f>
        <v>0</v>
      </c>
      <c r="O218" s="26">
        <f>IFERROR(VLOOKUP($A218,Массив!$A$6:$BH$500,O$1,FALSE),"0")</f>
        <v>0</v>
      </c>
      <c r="P218" s="26">
        <f>IFERROR(VLOOKUP($A218,Массив!$A$6:$BH$500,P$1,FALSE),"0")</f>
        <v>0</v>
      </c>
      <c r="Q218" s="26">
        <f>IFERROR(VLOOKUP($A218,Массив!$A$6:$BH$500,Q$1,FALSE),"0")</f>
        <v>0</v>
      </c>
      <c r="R218" s="26">
        <f>IFERROR(VLOOKUP($A218,Массив!$A$6:$BH$500,R$1,FALSE),"0")</f>
        <v>14</v>
      </c>
      <c r="S218" s="43">
        <f>IFERROR(VLOOKUP($A218,Массив!$A$6:$BH$500,S$1,FALSE),"0")</f>
        <v>0</v>
      </c>
      <c r="T218" s="26">
        <f>IFERROR(VLOOKUP($A218,Массив!$A$6:$BH$500,T$1,FALSE),"0")</f>
        <v>2</v>
      </c>
      <c r="U218" s="101">
        <f t="shared" si="38"/>
        <v>0</v>
      </c>
      <c r="V218" s="101">
        <f t="shared" si="39"/>
        <v>0</v>
      </c>
      <c r="W218" s="102">
        <f t="shared" si="40"/>
        <v>0</v>
      </c>
      <c r="X218" s="61">
        <f t="shared" si="41"/>
        <v>0</v>
      </c>
      <c r="Y218" s="38">
        <f t="shared" si="42"/>
        <v>0</v>
      </c>
      <c r="Z218" s="63">
        <f t="shared" si="44"/>
        <v>1.1785714285714286</v>
      </c>
      <c r="AA218">
        <f t="shared" si="43"/>
        <v>1</v>
      </c>
    </row>
    <row r="219" spans="1:27" ht="24" x14ac:dyDescent="0.3">
      <c r="A219" t="s">
        <v>969</v>
      </c>
      <c r="B219" s="28" t="s">
        <v>969</v>
      </c>
      <c r="D219" s="12" t="s">
        <v>250</v>
      </c>
      <c r="E219" s="29">
        <v>196</v>
      </c>
      <c r="F219" s="26">
        <f>IFERROR(VLOOKUP($A219,Массив!$A$6:$BH$500,F$1,FALSE),"0")</f>
        <v>13</v>
      </c>
      <c r="G219" s="26">
        <f>IFERROR(VLOOKUP($A219,Массив!$A$6:$BH$500,G$1,FALSE),"0")</f>
        <v>13</v>
      </c>
      <c r="H219" s="26">
        <f>IFERROR(VLOOKUP($A219,Массив!$A$6:$BH$500,H$1,FALSE),"0")</f>
        <v>13</v>
      </c>
      <c r="I219" s="26">
        <f>IFERROR(VLOOKUP($A219,Массив!$A$6:$BH$500,I$1,FALSE),"0")</f>
        <v>13</v>
      </c>
      <c r="J219" s="32">
        <f>IFERROR(VLOOKUP($A219,Массив!$A$6:$BH$500,J$1,FALSE),"0")</f>
        <v>0</v>
      </c>
      <c r="K219" s="32">
        <f>IFERROR(VLOOKUP($A219,Массив!$A$6:$BH$500,K$1,FALSE),"0")</f>
        <v>0</v>
      </c>
      <c r="L219" s="26">
        <f>IFERROR(VLOOKUP($A219,Массив!$A$6:$BH$500,L$1,FALSE),"0")</f>
        <v>13</v>
      </c>
      <c r="M219" s="26">
        <f>IFERROR(VLOOKUP($A219,Массив!$A$6:$BH$500,M$1,FALSE),"0")</f>
        <v>13</v>
      </c>
      <c r="N219" s="32">
        <f>IFERROR(VLOOKUP($A219,Массив!$A$6:$BH$500,N$1,FALSE),"0")</f>
        <v>0</v>
      </c>
      <c r="O219" s="26">
        <f>IFERROR(VLOOKUP($A219,Массив!$A$6:$BH$500,O$1,FALSE),"0")</f>
        <v>1</v>
      </c>
      <c r="P219" s="26">
        <f>IFERROR(VLOOKUP($A219,Массив!$A$6:$BH$500,P$1,FALSE),"0")</f>
        <v>0</v>
      </c>
      <c r="Q219" s="26">
        <f>IFERROR(VLOOKUP($A219,Массив!$A$6:$BH$500,Q$1,FALSE),"0")</f>
        <v>0</v>
      </c>
      <c r="R219" s="26">
        <f>IFERROR(VLOOKUP($A219,Массив!$A$6:$BH$500,R$1,FALSE),"0")</f>
        <v>13</v>
      </c>
      <c r="S219" s="43">
        <f>IFERROR(VLOOKUP($A219,Массив!$A$6:$BH$500,S$1,FALSE),"0")</f>
        <v>0</v>
      </c>
      <c r="T219" s="26">
        <f>IFERROR(VLOOKUP($A219,Массив!$A$6:$BH$500,T$1,FALSE),"0")</f>
        <v>0</v>
      </c>
      <c r="U219" s="101">
        <f t="shared" si="38"/>
        <v>0</v>
      </c>
      <c r="V219" s="101">
        <f t="shared" si="39"/>
        <v>0</v>
      </c>
      <c r="W219" s="102">
        <f t="shared" si="40"/>
        <v>0</v>
      </c>
      <c r="X219" s="61">
        <f t="shared" si="41"/>
        <v>0</v>
      </c>
      <c r="Y219" s="38">
        <f t="shared" si="42"/>
        <v>0</v>
      </c>
      <c r="Z219" s="63">
        <f t="shared" si="44"/>
        <v>1</v>
      </c>
      <c r="AA219">
        <f t="shared" si="43"/>
        <v>1</v>
      </c>
    </row>
    <row r="220" spans="1:27" x14ac:dyDescent="0.3">
      <c r="A220" t="s">
        <v>970</v>
      </c>
      <c r="B220" s="28" t="s">
        <v>970</v>
      </c>
      <c r="D220" s="12" t="s">
        <v>135</v>
      </c>
      <c r="E220" s="29">
        <v>197</v>
      </c>
      <c r="F220" s="26" t="str">
        <f>IFERROR(VLOOKUP($A220,Массив!$A$6:$BH$500,F$1,FALSE),"0")</f>
        <v>12,25</v>
      </c>
      <c r="G220" s="26" t="str">
        <f>IFERROR(VLOOKUP($A220,Массив!$A$6:$BH$500,G$1,FALSE),"0")</f>
        <v>11,75</v>
      </c>
      <c r="H220" s="26" t="str">
        <f>IFERROR(VLOOKUP($A220,Массив!$A$6:$BH$500,H$1,FALSE),"0")</f>
        <v>12,25</v>
      </c>
      <c r="I220" s="26" t="str">
        <f>IFERROR(VLOOKUP($A220,Массив!$A$6:$BH$500,I$1,FALSE),"0")</f>
        <v>11,75</v>
      </c>
      <c r="J220" s="26">
        <f>IFERROR(VLOOKUP($A220,Массив!$A$6:$BH$500,J$1,FALSE),"0")</f>
        <v>0</v>
      </c>
      <c r="K220" s="26">
        <f>IFERROR(VLOOKUP($A220,Массив!$A$6:$BH$500,K$1,FALSE),"0")</f>
        <v>0</v>
      </c>
      <c r="L220" s="26">
        <f>IFERROR(VLOOKUP($A220,Массив!$A$6:$BH$500,L$1,FALSE),"0")</f>
        <v>8</v>
      </c>
      <c r="M220" s="26">
        <f>IFERROR(VLOOKUP($A220,Массив!$A$6:$BH$500,M$1,FALSE),"0")</f>
        <v>5</v>
      </c>
      <c r="N220" s="26">
        <f>IFERROR(VLOOKUP($A220,Массив!$A$6:$BH$500,N$1,FALSE),"0")</f>
        <v>3</v>
      </c>
      <c r="O220" s="26">
        <f>IFERROR(VLOOKUP($A220,Массив!$A$6:$BH$500,O$1,FALSE),"0")</f>
        <v>0</v>
      </c>
      <c r="P220" s="26">
        <f>IFERROR(VLOOKUP($A220,Массив!$A$6:$BH$500,P$1,FALSE),"0")</f>
        <v>0</v>
      </c>
      <c r="Q220" s="26">
        <f>IFERROR(VLOOKUP($A220,Массив!$A$6:$BH$500,Q$1,FALSE),"0")</f>
        <v>0</v>
      </c>
      <c r="R220" s="26">
        <f>IFERROR(VLOOKUP($A220,Массив!$A$6:$BH$500,R$1,FALSE),"0")</f>
        <v>8</v>
      </c>
      <c r="S220" s="43">
        <f>IFERROR(VLOOKUP($A220,Массив!$A$6:$BH$500,S$1,FALSE),"0")</f>
        <v>0</v>
      </c>
      <c r="T220" s="26">
        <f>IFERROR(VLOOKUP($A220,Массив!$A$6:$BH$500,T$1,FALSE),"0")</f>
        <v>0</v>
      </c>
      <c r="U220" s="92">
        <f t="shared" si="38"/>
        <v>0</v>
      </c>
      <c r="V220" s="92">
        <f t="shared" si="39"/>
        <v>0</v>
      </c>
      <c r="W220" s="85">
        <f t="shared" si="40"/>
        <v>0</v>
      </c>
      <c r="X220" s="61">
        <f t="shared" si="41"/>
        <v>0</v>
      </c>
      <c r="Y220" s="38">
        <f t="shared" si="42"/>
        <v>0</v>
      </c>
      <c r="Z220" s="63">
        <f t="shared" si="44"/>
        <v>1.46875</v>
      </c>
      <c r="AA220">
        <f t="shared" si="43"/>
        <v>1</v>
      </c>
    </row>
    <row r="221" spans="1:27" ht="24" x14ac:dyDescent="0.3">
      <c r="A221" t="s">
        <v>971</v>
      </c>
      <c r="B221" s="28" t="s">
        <v>971</v>
      </c>
      <c r="D221" s="12" t="s">
        <v>251</v>
      </c>
      <c r="E221" s="29">
        <v>198</v>
      </c>
      <c r="F221" s="26" t="str">
        <f>IFERROR(VLOOKUP($A221,Массив!$A$6:$BH$500,F$1,FALSE),"0")</f>
        <v>2,25</v>
      </c>
      <c r="G221" s="26" t="str">
        <f>IFERROR(VLOOKUP($A221,Массив!$A$6:$BH$500,G$1,FALSE),"0")</f>
        <v>2,25</v>
      </c>
      <c r="H221" s="26" t="str">
        <f>IFERROR(VLOOKUP($A221,Массив!$A$6:$BH$500,H$1,FALSE),"0")</f>
        <v>2,25</v>
      </c>
      <c r="I221" s="26" t="str">
        <f>IFERROR(VLOOKUP($A221,Массив!$A$6:$BH$500,I$1,FALSE),"0")</f>
        <v>2,25</v>
      </c>
      <c r="J221" s="26">
        <f>IFERROR(VLOOKUP($A221,Массив!$A$6:$BH$500,J$1,FALSE),"0")</f>
        <v>0</v>
      </c>
      <c r="K221" s="26">
        <f>IFERROR(VLOOKUP($A221,Массив!$A$6:$BH$500,K$1,FALSE),"0")</f>
        <v>0</v>
      </c>
      <c r="L221" s="26">
        <f>IFERROR(VLOOKUP($A221,Массив!$A$6:$BH$500,L$1,FALSE),"0")</f>
        <v>2</v>
      </c>
      <c r="M221" s="26">
        <f>IFERROR(VLOOKUP($A221,Массив!$A$6:$BH$500,M$1,FALSE),"0")</f>
        <v>2</v>
      </c>
      <c r="N221" s="26">
        <f>IFERROR(VLOOKUP($A221,Массив!$A$6:$BH$500,N$1,FALSE),"0")</f>
        <v>0</v>
      </c>
      <c r="O221" s="26">
        <f>IFERROR(VLOOKUP($A221,Массив!$A$6:$BH$500,O$1,FALSE),"0")</f>
        <v>0</v>
      </c>
      <c r="P221" s="26">
        <f>IFERROR(VLOOKUP($A221,Массив!$A$6:$BH$500,P$1,FALSE),"0")</f>
        <v>0</v>
      </c>
      <c r="Q221" s="26">
        <f>IFERROR(VLOOKUP($A221,Массив!$A$6:$BH$500,Q$1,FALSE),"0")</f>
        <v>0</v>
      </c>
      <c r="R221" s="26">
        <f>IFERROR(VLOOKUP($A221,Массив!$A$6:$BH$500,R$1,FALSE),"0")</f>
        <v>2</v>
      </c>
      <c r="S221" s="43">
        <f>IFERROR(VLOOKUP($A221,Массив!$A$6:$BH$500,S$1,FALSE),"0")</f>
        <v>0</v>
      </c>
      <c r="T221" s="26">
        <f>IFERROR(VLOOKUP($A221,Массив!$A$6:$BH$500,T$1,FALSE),"0")</f>
        <v>0</v>
      </c>
      <c r="U221" s="92">
        <f t="shared" si="38"/>
        <v>0</v>
      </c>
      <c r="V221" s="92">
        <f t="shared" si="39"/>
        <v>0</v>
      </c>
      <c r="W221" s="85">
        <f t="shared" si="40"/>
        <v>0</v>
      </c>
      <c r="X221" s="61">
        <f t="shared" si="41"/>
        <v>0</v>
      </c>
      <c r="Y221" s="38">
        <f t="shared" si="42"/>
        <v>0</v>
      </c>
      <c r="Z221" s="63">
        <f t="shared" si="44"/>
        <v>1.125</v>
      </c>
      <c r="AA221">
        <f t="shared" si="43"/>
        <v>1</v>
      </c>
    </row>
    <row r="222" spans="1:27" ht="34.200000000000003" x14ac:dyDescent="0.3">
      <c r="A222" t="s">
        <v>972</v>
      </c>
      <c r="B222" s="28" t="s">
        <v>972</v>
      </c>
      <c r="D222" s="78" t="s">
        <v>303</v>
      </c>
      <c r="E222" s="71">
        <v>199</v>
      </c>
      <c r="F222" s="26" t="str">
        <f>IFERROR(VLOOKUP($A222,Массив!$A$6:$BH$500,F$1,FALSE),"0")</f>
        <v>185,75</v>
      </c>
      <c r="G222" s="26">
        <f>IFERROR(VLOOKUP($A222,Массив!$A$6:$BH$500,G$1,FALSE),"0")</f>
        <v>133</v>
      </c>
      <c r="H222" s="26" t="str">
        <f>IFERROR(VLOOKUP($A222,Массив!$A$6:$BH$500,H$1,FALSE),"0")</f>
        <v>181,5</v>
      </c>
      <c r="I222" s="26" t="str">
        <f>IFERROR(VLOOKUP($A222,Массив!$A$6:$BH$500,I$1,FALSE),"0")</f>
        <v>129,75</v>
      </c>
      <c r="J222" s="26" t="str">
        <f>IFERROR(VLOOKUP($A222,Массив!$A$6:$BH$500,J$1,FALSE),"0")</f>
        <v>1,25</v>
      </c>
      <c r="K222" s="26" t="str">
        <f>IFERROR(VLOOKUP($A222,Массив!$A$6:$BH$500,K$1,FALSE),"0")</f>
        <v>0,25</v>
      </c>
      <c r="L222" s="26">
        <f>IFERROR(VLOOKUP($A222,Массив!$A$6:$BH$500,L$1,FALSE),"0")</f>
        <v>147</v>
      </c>
      <c r="M222" s="26">
        <f>IFERROR(VLOOKUP($A222,Массив!$A$6:$BH$500,M$1,FALSE),"0")</f>
        <v>144</v>
      </c>
      <c r="N222" s="26">
        <f>IFERROR(VLOOKUP($A222,Массив!$A$6:$BH$500,N$1,FALSE),"0")</f>
        <v>0</v>
      </c>
      <c r="O222" s="26">
        <f>IFERROR(VLOOKUP($A222,Массив!$A$6:$BH$500,O$1,FALSE),"0")</f>
        <v>2</v>
      </c>
      <c r="P222" s="26">
        <f>IFERROR(VLOOKUP($A222,Массив!$A$6:$BH$500,P$1,FALSE),"0")</f>
        <v>1</v>
      </c>
      <c r="Q222" s="26">
        <f>IFERROR(VLOOKUP($A222,Массив!$A$6:$BH$500,Q$1,FALSE),"0")</f>
        <v>1</v>
      </c>
      <c r="R222" s="26">
        <f>IFERROR(VLOOKUP($A222,Массив!$A$6:$BH$500,R$1,FALSE),"0")</f>
        <v>145</v>
      </c>
      <c r="S222" s="43">
        <f>IFERROR(VLOOKUP($A222,Массив!$A$6:$BH$500,S$1,FALSE),"0")</f>
        <v>2</v>
      </c>
      <c r="T222" s="26">
        <f>IFERROR(VLOOKUP($A222,Массив!$A$6:$BH$500,T$1,FALSE),"0")</f>
        <v>11</v>
      </c>
      <c r="U222" s="92">
        <f t="shared" si="38"/>
        <v>3</v>
      </c>
      <c r="V222" s="92">
        <f t="shared" si="39"/>
        <v>3</v>
      </c>
      <c r="W222" s="85">
        <f t="shared" si="40"/>
        <v>3</v>
      </c>
      <c r="X222" s="61">
        <f t="shared" si="41"/>
        <v>0</v>
      </c>
      <c r="Y222" s="38">
        <f t="shared" si="42"/>
        <v>0</v>
      </c>
      <c r="Z222" s="63">
        <f t="shared" si="44"/>
        <v>0.90476190476190477</v>
      </c>
      <c r="AA222">
        <f t="shared" si="43"/>
        <v>1</v>
      </c>
    </row>
    <row r="223" spans="1:27" ht="24" x14ac:dyDescent="0.3">
      <c r="A223" t="s">
        <v>973</v>
      </c>
      <c r="B223" s="28" t="s">
        <v>973</v>
      </c>
      <c r="D223" s="12" t="s">
        <v>252</v>
      </c>
      <c r="E223" s="29">
        <v>200</v>
      </c>
      <c r="F223" s="26">
        <f>IFERROR(VLOOKUP($A223,Массив!$A$6:$BH$500,F$1,FALSE),"0")</f>
        <v>0</v>
      </c>
      <c r="G223" s="26">
        <f>IFERROR(VLOOKUP($A223,Массив!$A$6:$BH$500,G$1,FALSE),"0")</f>
        <v>0</v>
      </c>
      <c r="H223" s="26">
        <f>IFERROR(VLOOKUP($A223,Массив!$A$6:$BH$500,H$1,FALSE),"0")</f>
        <v>0</v>
      </c>
      <c r="I223" s="26">
        <f>IFERROR(VLOOKUP($A223,Массив!$A$6:$BH$500,I$1,FALSE),"0")</f>
        <v>0</v>
      </c>
      <c r="J223" s="26">
        <f>IFERROR(VLOOKUP($A223,Массив!$A$6:$BH$500,J$1,FALSE),"0")</f>
        <v>0</v>
      </c>
      <c r="K223" s="26">
        <f>IFERROR(VLOOKUP($A223,Массив!$A$6:$BH$500,K$1,FALSE),"0")</f>
        <v>0</v>
      </c>
      <c r="L223" s="26">
        <f>IFERROR(VLOOKUP($A223,Массив!$A$6:$BH$500,L$1,FALSE),"0")</f>
        <v>0</v>
      </c>
      <c r="M223" s="26">
        <f>IFERROR(VLOOKUP($A223,Массив!$A$6:$BH$500,M$1,FALSE),"0")</f>
        <v>0</v>
      </c>
      <c r="N223" s="26">
        <f>IFERROR(VLOOKUP($A223,Массив!$A$6:$BH$500,N$1,FALSE),"0")</f>
        <v>0</v>
      </c>
      <c r="O223" s="26">
        <f>IFERROR(VLOOKUP($A223,Массив!$A$6:$BH$500,O$1,FALSE),"0")</f>
        <v>0</v>
      </c>
      <c r="P223" s="26">
        <f>IFERROR(VLOOKUP($A223,Массив!$A$6:$BH$500,P$1,FALSE),"0")</f>
        <v>0</v>
      </c>
      <c r="Q223" s="26">
        <f>IFERROR(VLOOKUP($A223,Массив!$A$6:$BH$500,Q$1,FALSE),"0")</f>
        <v>0</v>
      </c>
      <c r="R223" s="26">
        <f>IFERROR(VLOOKUP($A223,Массив!$A$6:$BH$500,R$1,FALSE),"0")</f>
        <v>0</v>
      </c>
      <c r="S223" s="43">
        <f>IFERROR(VLOOKUP($A223,Массив!$A$6:$BH$500,S$1,FALSE),"0")</f>
        <v>0</v>
      </c>
      <c r="T223" s="26">
        <f>IFERROR(VLOOKUP($A223,Массив!$A$6:$BH$500,T$1,FALSE),"0")</f>
        <v>0</v>
      </c>
      <c r="U223" s="92">
        <f t="shared" si="38"/>
        <v>0</v>
      </c>
      <c r="V223" s="92">
        <f t="shared" si="39"/>
        <v>0</v>
      </c>
      <c r="W223" s="85">
        <f t="shared" si="40"/>
        <v>0</v>
      </c>
      <c r="X223" s="61">
        <f t="shared" si="41"/>
        <v>0</v>
      </c>
      <c r="Y223" s="38">
        <f t="shared" si="42"/>
        <v>0</v>
      </c>
      <c r="Z223" s="63" t="str">
        <f t="shared" si="44"/>
        <v/>
      </c>
      <c r="AA223">
        <f t="shared" si="43"/>
        <v>1</v>
      </c>
    </row>
    <row r="224" spans="1:27" ht="24" x14ac:dyDescent="0.3">
      <c r="A224" t="s">
        <v>974</v>
      </c>
      <c r="B224" s="28" t="s">
        <v>974</v>
      </c>
      <c r="D224" s="12" t="s">
        <v>253</v>
      </c>
      <c r="E224" s="29">
        <v>201</v>
      </c>
      <c r="F224" s="26">
        <f>IFERROR(VLOOKUP($A224,Массив!$A$6:$BH$500,F$1,FALSE),"0")</f>
        <v>0</v>
      </c>
      <c r="G224" s="26">
        <f>IFERROR(VLOOKUP($A224,Массив!$A$6:$BH$500,G$1,FALSE),"0")</f>
        <v>0</v>
      </c>
      <c r="H224" s="26">
        <f>IFERROR(VLOOKUP($A224,Массив!$A$6:$BH$500,H$1,FALSE),"0")</f>
        <v>0</v>
      </c>
      <c r="I224" s="26">
        <f>IFERROR(VLOOKUP($A224,Массив!$A$6:$BH$500,I$1,FALSE),"0")</f>
        <v>0</v>
      </c>
      <c r="J224" s="26">
        <f>IFERROR(VLOOKUP($A224,Массив!$A$6:$BH$500,J$1,FALSE),"0")</f>
        <v>0</v>
      </c>
      <c r="K224" s="26">
        <f>IFERROR(VLOOKUP($A224,Массив!$A$6:$BH$500,K$1,FALSE),"0")</f>
        <v>0</v>
      </c>
      <c r="L224" s="26">
        <f>IFERROR(VLOOKUP($A224,Массив!$A$6:$BH$500,L$1,FALSE),"0")</f>
        <v>0</v>
      </c>
      <c r="M224" s="26">
        <f>IFERROR(VLOOKUP($A224,Массив!$A$6:$BH$500,M$1,FALSE),"0")</f>
        <v>0</v>
      </c>
      <c r="N224" s="26">
        <f>IFERROR(VLOOKUP($A224,Массив!$A$6:$BH$500,N$1,FALSE),"0")</f>
        <v>0</v>
      </c>
      <c r="O224" s="26">
        <f>IFERROR(VLOOKUP($A224,Массив!$A$6:$BH$500,O$1,FALSE),"0")</f>
        <v>0</v>
      </c>
      <c r="P224" s="26">
        <f>IFERROR(VLOOKUP($A224,Массив!$A$6:$BH$500,P$1,FALSE),"0")</f>
        <v>0</v>
      </c>
      <c r="Q224" s="26">
        <f>IFERROR(VLOOKUP($A224,Массив!$A$6:$BH$500,Q$1,FALSE),"0")</f>
        <v>0</v>
      </c>
      <c r="R224" s="26">
        <f>IFERROR(VLOOKUP($A224,Массив!$A$6:$BH$500,R$1,FALSE),"0")</f>
        <v>0</v>
      </c>
      <c r="S224" s="43">
        <f>IFERROR(VLOOKUP($A224,Массив!$A$6:$BH$500,S$1,FALSE),"0")</f>
        <v>0</v>
      </c>
      <c r="T224" s="26">
        <f>IFERROR(VLOOKUP($A224,Массив!$A$6:$BH$500,T$1,FALSE),"0")</f>
        <v>0</v>
      </c>
      <c r="U224" s="92">
        <f t="shared" si="38"/>
        <v>0</v>
      </c>
      <c r="V224" s="92">
        <f t="shared" si="39"/>
        <v>0</v>
      </c>
      <c r="W224" s="85">
        <f t="shared" si="40"/>
        <v>0</v>
      </c>
      <c r="X224" s="61">
        <f t="shared" si="41"/>
        <v>0</v>
      </c>
      <c r="Y224" s="38">
        <f t="shared" si="42"/>
        <v>0</v>
      </c>
      <c r="Z224" s="63" t="str">
        <f t="shared" si="44"/>
        <v/>
      </c>
      <c r="AA224">
        <f t="shared" si="43"/>
        <v>1</v>
      </c>
    </row>
    <row r="225" spans="1:27" ht="24" x14ac:dyDescent="0.3">
      <c r="A225" t="s">
        <v>975</v>
      </c>
      <c r="B225" s="28" t="s">
        <v>975</v>
      </c>
      <c r="D225" s="6" t="s">
        <v>254</v>
      </c>
      <c r="E225" s="29">
        <v>202</v>
      </c>
      <c r="F225" s="26">
        <f>IFERROR(VLOOKUP($A225,Массив!$A$6:$BH$500,F$1,FALSE),"0")</f>
        <v>1</v>
      </c>
      <c r="G225" s="26">
        <f>IFERROR(VLOOKUP($A225,Массив!$A$6:$BH$500,G$1,FALSE),"0")</f>
        <v>1</v>
      </c>
      <c r="H225" s="26">
        <f>IFERROR(VLOOKUP($A225,Массив!$A$6:$BH$500,H$1,FALSE),"0")</f>
        <v>0</v>
      </c>
      <c r="I225" s="26">
        <f>IFERROR(VLOOKUP($A225,Массив!$A$6:$BH$500,I$1,FALSE),"0")</f>
        <v>0</v>
      </c>
      <c r="J225" s="26">
        <f>IFERROR(VLOOKUP($A225,Массив!$A$6:$BH$500,J$1,FALSE),"0")</f>
        <v>0</v>
      </c>
      <c r="K225" s="26">
        <f>IFERROR(VLOOKUP($A225,Массив!$A$6:$BH$500,K$1,FALSE),"0")</f>
        <v>0</v>
      </c>
      <c r="L225" s="26">
        <f>IFERROR(VLOOKUP($A225,Массив!$A$6:$BH$500,L$1,FALSE),"0")</f>
        <v>1</v>
      </c>
      <c r="M225" s="26">
        <f>IFERROR(VLOOKUP($A225,Массив!$A$6:$BH$500,M$1,FALSE),"0")</f>
        <v>0</v>
      </c>
      <c r="N225" s="26">
        <f>IFERROR(VLOOKUP($A225,Массив!$A$6:$BH$500,N$1,FALSE),"0")</f>
        <v>0</v>
      </c>
      <c r="O225" s="26">
        <f>IFERROR(VLOOKUP($A225,Массив!$A$6:$BH$500,O$1,FALSE),"0")</f>
        <v>0</v>
      </c>
      <c r="P225" s="26">
        <f>IFERROR(VLOOKUP($A225,Массив!$A$6:$BH$500,P$1,FALSE),"0")</f>
        <v>0</v>
      </c>
      <c r="Q225" s="26">
        <f>IFERROR(VLOOKUP($A225,Массив!$A$6:$BH$500,Q$1,FALSE),"0")</f>
        <v>0</v>
      </c>
      <c r="R225" s="26">
        <f>IFERROR(VLOOKUP($A225,Массив!$A$6:$BH$500,R$1,FALSE),"0")</f>
        <v>1</v>
      </c>
      <c r="S225" s="43">
        <f>IFERROR(VLOOKUP($A225,Массив!$A$6:$BH$500,S$1,FALSE),"0")</f>
        <v>0</v>
      </c>
      <c r="T225" s="26">
        <f>IFERROR(VLOOKUP($A225,Массив!$A$6:$BH$500,T$1,FALSE),"0")</f>
        <v>0</v>
      </c>
      <c r="U225" s="92">
        <f t="shared" si="38"/>
        <v>1</v>
      </c>
      <c r="V225" s="92">
        <f t="shared" si="39"/>
        <v>1</v>
      </c>
      <c r="W225" s="85">
        <f t="shared" si="40"/>
        <v>1</v>
      </c>
      <c r="X225" s="61">
        <f t="shared" si="41"/>
        <v>0</v>
      </c>
      <c r="Y225" s="38">
        <f t="shared" si="42"/>
        <v>0</v>
      </c>
      <c r="Z225" s="63">
        <f t="shared" si="44"/>
        <v>1</v>
      </c>
      <c r="AA225">
        <f t="shared" si="43"/>
        <v>1</v>
      </c>
    </row>
    <row r="226" spans="1:27" ht="24" x14ac:dyDescent="0.3">
      <c r="A226" t="s">
        <v>976</v>
      </c>
      <c r="B226" s="28" t="s">
        <v>976</v>
      </c>
      <c r="D226" s="6" t="s">
        <v>255</v>
      </c>
      <c r="E226" s="29">
        <v>203</v>
      </c>
      <c r="F226" s="26">
        <f>IFERROR(VLOOKUP($A226,Массив!$A$6:$BH$500,F$1,FALSE),"0")</f>
        <v>8</v>
      </c>
      <c r="G226" s="26">
        <f>IFERROR(VLOOKUP($A226,Массив!$A$6:$BH$500,G$1,FALSE),"0")</f>
        <v>5</v>
      </c>
      <c r="H226" s="26">
        <f>IFERROR(VLOOKUP($A226,Массив!$A$6:$BH$500,H$1,FALSE),"0")</f>
        <v>6</v>
      </c>
      <c r="I226" s="26">
        <f>IFERROR(VLOOKUP($A226,Массив!$A$6:$BH$500,I$1,FALSE),"0")</f>
        <v>5</v>
      </c>
      <c r="J226" s="26">
        <f>IFERROR(VLOOKUP($A226,Массив!$A$6:$BH$500,J$1,FALSE),"0")</f>
        <v>2</v>
      </c>
      <c r="K226" s="26">
        <f>IFERROR(VLOOKUP($A226,Массив!$A$6:$BH$500,K$1,FALSE),"0")</f>
        <v>0</v>
      </c>
      <c r="L226" s="26">
        <f>IFERROR(VLOOKUP($A226,Массив!$A$6:$BH$500,L$1,FALSE),"0")</f>
        <v>4</v>
      </c>
      <c r="M226" s="26">
        <f>IFERROR(VLOOKUP($A226,Массив!$A$6:$BH$500,M$1,FALSE),"0")</f>
        <v>4</v>
      </c>
      <c r="N226" s="26">
        <f>IFERROR(VLOOKUP($A226,Массив!$A$6:$BH$500,N$1,FALSE),"0")</f>
        <v>0</v>
      </c>
      <c r="O226" s="26">
        <f>IFERROR(VLOOKUP($A226,Массив!$A$6:$BH$500,O$1,FALSE),"0")</f>
        <v>1</v>
      </c>
      <c r="P226" s="26">
        <f>IFERROR(VLOOKUP($A226,Массив!$A$6:$BH$500,P$1,FALSE),"0")</f>
        <v>0</v>
      </c>
      <c r="Q226" s="26">
        <f>IFERROR(VLOOKUP($A226,Массив!$A$6:$BH$500,Q$1,FALSE),"0")</f>
        <v>0</v>
      </c>
      <c r="R226" s="26">
        <f>IFERROR(VLOOKUP($A226,Массив!$A$6:$BH$500,R$1,FALSE),"0")</f>
        <v>4</v>
      </c>
      <c r="S226" s="43">
        <f>IFERROR(VLOOKUP($A226,Массив!$A$6:$BH$500,S$1,FALSE),"0")</f>
        <v>0</v>
      </c>
      <c r="T226" s="26">
        <f>IFERROR(VLOOKUP($A226,Массив!$A$6:$BH$500,T$1,FALSE),"0")</f>
        <v>0</v>
      </c>
      <c r="U226" s="92">
        <f t="shared" si="38"/>
        <v>0</v>
      </c>
      <c r="V226" s="92">
        <f t="shared" si="39"/>
        <v>0</v>
      </c>
      <c r="W226" s="85">
        <f t="shared" si="40"/>
        <v>0</v>
      </c>
      <c r="X226" s="61">
        <f t="shared" si="41"/>
        <v>0</v>
      </c>
      <c r="Y226" s="38">
        <f t="shared" si="42"/>
        <v>0</v>
      </c>
      <c r="Z226" s="63">
        <f t="shared" si="44"/>
        <v>1.25</v>
      </c>
      <c r="AA226">
        <f t="shared" si="43"/>
        <v>1</v>
      </c>
    </row>
    <row r="227" spans="1:27" x14ac:dyDescent="0.3">
      <c r="A227" t="s">
        <v>977</v>
      </c>
      <c r="B227" s="28" t="s">
        <v>977</v>
      </c>
      <c r="D227" s="6" t="s">
        <v>256</v>
      </c>
      <c r="E227" s="29">
        <v>204</v>
      </c>
      <c r="F227" s="26">
        <f>IFERROR(VLOOKUP($A227,Массив!$A$6:$BH$500,F$1,FALSE),"0")</f>
        <v>0</v>
      </c>
      <c r="G227" s="26">
        <f>IFERROR(VLOOKUP($A227,Массив!$A$6:$BH$500,G$1,FALSE),"0")</f>
        <v>0</v>
      </c>
      <c r="H227" s="26">
        <f>IFERROR(VLOOKUP($A227,Массив!$A$6:$BH$500,H$1,FALSE),"0")</f>
        <v>0</v>
      </c>
      <c r="I227" s="26">
        <f>IFERROR(VLOOKUP($A227,Массив!$A$6:$BH$500,I$1,FALSE),"0")</f>
        <v>0</v>
      </c>
      <c r="J227" s="26">
        <f>IFERROR(VLOOKUP($A227,Массив!$A$6:$BH$500,J$1,FALSE),"0")</f>
        <v>0</v>
      </c>
      <c r="K227" s="26">
        <f>IFERROR(VLOOKUP($A227,Массив!$A$6:$BH$500,K$1,FALSE),"0")</f>
        <v>0</v>
      </c>
      <c r="L227" s="26">
        <f>IFERROR(VLOOKUP($A227,Массив!$A$6:$BH$500,L$1,FALSE),"0")</f>
        <v>0</v>
      </c>
      <c r="M227" s="26">
        <f>IFERROR(VLOOKUP($A227,Массив!$A$6:$BH$500,M$1,FALSE),"0")</f>
        <v>0</v>
      </c>
      <c r="N227" s="26">
        <f>IFERROR(VLOOKUP($A227,Массив!$A$6:$BH$500,N$1,FALSE),"0")</f>
        <v>0</v>
      </c>
      <c r="O227" s="26">
        <f>IFERROR(VLOOKUP($A227,Массив!$A$6:$BH$500,O$1,FALSE),"0")</f>
        <v>0</v>
      </c>
      <c r="P227" s="26">
        <f>IFERROR(VLOOKUP($A227,Массив!$A$6:$BH$500,P$1,FALSE),"0")</f>
        <v>0</v>
      </c>
      <c r="Q227" s="26">
        <f>IFERROR(VLOOKUP($A227,Массив!$A$6:$BH$500,Q$1,FALSE),"0")</f>
        <v>0</v>
      </c>
      <c r="R227" s="26">
        <f>IFERROR(VLOOKUP($A227,Массив!$A$6:$BH$500,R$1,FALSE),"0")</f>
        <v>0</v>
      </c>
      <c r="S227" s="43">
        <f>IFERROR(VLOOKUP($A227,Массив!$A$6:$BH$500,S$1,FALSE),"0")</f>
        <v>0</v>
      </c>
      <c r="T227" s="26">
        <f>IFERROR(VLOOKUP($A227,Массив!$A$6:$BH$500,T$1,FALSE),"0")</f>
        <v>0</v>
      </c>
      <c r="U227" s="92">
        <f t="shared" si="38"/>
        <v>0</v>
      </c>
      <c r="V227" s="92">
        <f t="shared" si="39"/>
        <v>0</v>
      </c>
      <c r="W227" s="85">
        <f t="shared" si="40"/>
        <v>0</v>
      </c>
      <c r="X227" s="61">
        <f t="shared" si="41"/>
        <v>0</v>
      </c>
      <c r="Y227" s="38">
        <f t="shared" si="42"/>
        <v>0</v>
      </c>
      <c r="Z227" s="63" t="str">
        <f t="shared" si="44"/>
        <v/>
      </c>
      <c r="AA227">
        <f t="shared" si="43"/>
        <v>1</v>
      </c>
    </row>
    <row r="228" spans="1:27" ht="24" x14ac:dyDescent="0.3">
      <c r="A228" t="s">
        <v>978</v>
      </c>
      <c r="B228" s="28" t="s">
        <v>978</v>
      </c>
      <c r="D228" s="13" t="s">
        <v>257</v>
      </c>
      <c r="E228" s="29">
        <v>205</v>
      </c>
      <c r="F228" s="32">
        <f>IFERROR(VLOOKUP($A228,Массив!$A$6:$BH$500,F$1,FALSE),"0")</f>
        <v>0</v>
      </c>
      <c r="G228" s="32">
        <f>IFERROR(VLOOKUP($A228,Массив!$A$6:$BH$500,G$1,FALSE),"0")</f>
        <v>0</v>
      </c>
      <c r="H228" s="32">
        <f>IFERROR(VLOOKUP($A228,Массив!$A$6:$BH$500,H$1,FALSE),"0")</f>
        <v>0</v>
      </c>
      <c r="I228" s="32">
        <f>IFERROR(VLOOKUP($A228,Массив!$A$6:$BH$500,I$1,FALSE),"0")</f>
        <v>0</v>
      </c>
      <c r="J228" s="32">
        <f>IFERROR(VLOOKUP($A228,Массив!$A$6:$BH$500,J$1,FALSE),"0")</f>
        <v>0</v>
      </c>
      <c r="K228" s="32">
        <f>IFERROR(VLOOKUP($A228,Массив!$A$6:$BH$500,K$1,FALSE),"0")</f>
        <v>0</v>
      </c>
      <c r="L228" s="39">
        <f>IFERROR(VLOOKUP($A228,Массив!$A$6:$BH$500,L$1,FALSE),"0")</f>
        <v>0</v>
      </c>
      <c r="M228" s="32">
        <f>IFERROR(VLOOKUP($A228,Массив!$A$6:$BH$500,M$1,FALSE),"0")</f>
        <v>0</v>
      </c>
      <c r="N228" s="32">
        <f>IFERROR(VLOOKUP($A228,Массив!$A$6:$BH$500,N$1,FALSE),"0")</f>
        <v>0</v>
      </c>
      <c r="O228" s="39">
        <f>IFERROR(VLOOKUP($A228,Массив!$A$6:$BH$500,O$1,FALSE),"0")</f>
        <v>0</v>
      </c>
      <c r="P228" s="39">
        <f>IFERROR(VLOOKUP($A228,Массив!$A$6:$BH$500,P$1,FALSE),"0")</f>
        <v>0</v>
      </c>
      <c r="Q228" s="39">
        <f>IFERROR(VLOOKUP($A228,Массив!$A$6:$BH$500,Q$1,FALSE),"0")</f>
        <v>0</v>
      </c>
      <c r="R228" s="39">
        <f>IFERROR(VLOOKUP($A228,Массив!$A$6:$BH$500,R$1,FALSE),"0")</f>
        <v>0</v>
      </c>
      <c r="S228" s="45">
        <f>IFERROR(VLOOKUP($A228,Массив!$A$6:$BH$500,S$1,FALSE),"0")</f>
        <v>0</v>
      </c>
      <c r="T228" s="39">
        <f>IFERROR(VLOOKUP($A228,Массив!$A$6:$BH$500,T$1,FALSE),"0")</f>
        <v>0</v>
      </c>
      <c r="U228" s="91"/>
      <c r="V228" s="91"/>
      <c r="W228" s="84"/>
      <c r="X228" s="61">
        <f t="shared" si="41"/>
        <v>0</v>
      </c>
      <c r="Y228" s="38">
        <f t="shared" si="42"/>
        <v>0</v>
      </c>
      <c r="Z228" s="63" t="str">
        <f t="shared" si="44"/>
        <v/>
      </c>
      <c r="AA228">
        <f t="shared" si="43"/>
        <v>1</v>
      </c>
    </row>
    <row r="229" spans="1:27" x14ac:dyDescent="0.3">
      <c r="A229" t="s">
        <v>979</v>
      </c>
      <c r="B229" s="28" t="s">
        <v>979</v>
      </c>
      <c r="D229" s="6" t="s">
        <v>233</v>
      </c>
      <c r="E229" s="29">
        <v>206</v>
      </c>
      <c r="F229" s="32">
        <f>IFERROR(VLOOKUP($A229,Массив!$A$6:$BH$500,F$1,FALSE),"0")</f>
        <v>0</v>
      </c>
      <c r="G229" s="32">
        <f>IFERROR(VLOOKUP($A229,Массив!$A$6:$BH$500,G$1,FALSE),"0")</f>
        <v>0</v>
      </c>
      <c r="H229" s="32">
        <f>IFERROR(VLOOKUP($A229,Массив!$A$6:$BH$500,H$1,FALSE),"0")</f>
        <v>0</v>
      </c>
      <c r="I229" s="32">
        <f>IFERROR(VLOOKUP($A229,Массив!$A$6:$BH$500,I$1,FALSE),"0")</f>
        <v>0</v>
      </c>
      <c r="J229" s="32">
        <f>IFERROR(VLOOKUP($A229,Массив!$A$6:$BH$500,J$1,FALSE),"0")</f>
        <v>0</v>
      </c>
      <c r="K229" s="32">
        <f>IFERROR(VLOOKUP($A229,Массив!$A$6:$BH$500,K$1,FALSE),"0")</f>
        <v>0</v>
      </c>
      <c r="L229" s="39">
        <f>IFERROR(VLOOKUP($A229,Массив!$A$6:$BH$500,L$1,FALSE),"0")</f>
        <v>0</v>
      </c>
      <c r="M229" s="32">
        <f>IFERROR(VLOOKUP($A229,Массив!$A$6:$BH$500,M$1,FALSE),"0")</f>
        <v>0</v>
      </c>
      <c r="N229" s="32">
        <f>IFERROR(VLOOKUP($A229,Массив!$A$6:$BH$500,N$1,FALSE),"0")</f>
        <v>0</v>
      </c>
      <c r="O229" s="39">
        <f>IFERROR(VLOOKUP($A229,Массив!$A$6:$BH$500,O$1,FALSE),"0")</f>
        <v>0</v>
      </c>
      <c r="P229" s="39">
        <f>IFERROR(VLOOKUP($A229,Массив!$A$6:$BH$500,P$1,FALSE),"0")</f>
        <v>0</v>
      </c>
      <c r="Q229" s="39">
        <f>IFERROR(VLOOKUP($A229,Массив!$A$6:$BH$500,Q$1,FALSE),"0")</f>
        <v>0</v>
      </c>
      <c r="R229" s="39">
        <f>IFERROR(VLOOKUP($A229,Массив!$A$6:$BH$500,R$1,FALSE),"0")</f>
        <v>0</v>
      </c>
      <c r="S229" s="45">
        <f>IFERROR(VLOOKUP($A229,Массив!$A$6:$BH$500,S$1,FALSE),"0")</f>
        <v>0</v>
      </c>
      <c r="T229" s="39">
        <f>IFERROR(VLOOKUP($A229,Массив!$A$6:$BH$500,T$1,FALSE),"0")</f>
        <v>0</v>
      </c>
      <c r="U229" s="91"/>
      <c r="V229" s="91"/>
      <c r="W229" s="84"/>
      <c r="X229" s="61">
        <f t="shared" si="41"/>
        <v>0</v>
      </c>
      <c r="Y229" s="38">
        <f t="shared" si="42"/>
        <v>0</v>
      </c>
      <c r="Z229" s="63" t="str">
        <f t="shared" si="44"/>
        <v/>
      </c>
      <c r="AA229">
        <f t="shared" si="43"/>
        <v>1</v>
      </c>
    </row>
    <row r="230" spans="1:27" ht="24" x14ac:dyDescent="0.3">
      <c r="A230" t="s">
        <v>980</v>
      </c>
      <c r="B230" s="28" t="s">
        <v>980</v>
      </c>
      <c r="D230" s="6" t="s">
        <v>234</v>
      </c>
      <c r="E230" s="29">
        <v>207</v>
      </c>
      <c r="F230" s="32">
        <f>IFERROR(VLOOKUP($A230,Массив!$A$6:$BH$500,F$1,FALSE),"0")</f>
        <v>0</v>
      </c>
      <c r="G230" s="32">
        <f>IFERROR(VLOOKUP($A230,Массив!$A$6:$BH$500,G$1,FALSE),"0")</f>
        <v>0</v>
      </c>
      <c r="H230" s="32">
        <f>IFERROR(VLOOKUP($A230,Массив!$A$6:$BH$500,H$1,FALSE),"0")</f>
        <v>0</v>
      </c>
      <c r="I230" s="32">
        <f>IFERROR(VLOOKUP($A230,Массив!$A$6:$BH$500,I$1,FALSE),"0")</f>
        <v>0</v>
      </c>
      <c r="J230" s="32">
        <f>IFERROR(VLOOKUP($A230,Массив!$A$6:$BH$500,J$1,FALSE),"0")</f>
        <v>0</v>
      </c>
      <c r="K230" s="32">
        <f>IFERROR(VLOOKUP($A230,Массив!$A$6:$BH$500,K$1,FALSE),"0")</f>
        <v>0</v>
      </c>
      <c r="L230" s="39">
        <f>IFERROR(VLOOKUP($A230,Массив!$A$6:$BH$500,L$1,FALSE),"0")</f>
        <v>0</v>
      </c>
      <c r="M230" s="32">
        <f>IFERROR(VLOOKUP($A230,Массив!$A$6:$BH$500,M$1,FALSE),"0")</f>
        <v>0</v>
      </c>
      <c r="N230" s="32">
        <f>IFERROR(VLOOKUP($A230,Массив!$A$6:$BH$500,N$1,FALSE),"0")</f>
        <v>0</v>
      </c>
      <c r="O230" s="39">
        <f>IFERROR(VLOOKUP($A230,Массив!$A$6:$BH$500,O$1,FALSE),"0")</f>
        <v>0</v>
      </c>
      <c r="P230" s="39">
        <f>IFERROR(VLOOKUP($A230,Массив!$A$6:$BH$500,P$1,FALSE),"0")</f>
        <v>0</v>
      </c>
      <c r="Q230" s="39">
        <f>IFERROR(VLOOKUP($A230,Массив!$A$6:$BH$500,Q$1,FALSE),"0")</f>
        <v>0</v>
      </c>
      <c r="R230" s="39">
        <f>IFERROR(VLOOKUP($A230,Массив!$A$6:$BH$500,R$1,FALSE),"0")</f>
        <v>0</v>
      </c>
      <c r="S230" s="45">
        <f>IFERROR(VLOOKUP($A230,Массив!$A$6:$BH$500,S$1,FALSE),"0")</f>
        <v>0</v>
      </c>
      <c r="T230" s="39">
        <f>IFERROR(VLOOKUP($A230,Массив!$A$6:$BH$500,T$1,FALSE),"0")</f>
        <v>0</v>
      </c>
      <c r="U230" s="91"/>
      <c r="V230" s="91"/>
      <c r="W230" s="84"/>
      <c r="X230" s="61">
        <f t="shared" si="41"/>
        <v>0</v>
      </c>
      <c r="Y230" s="38">
        <f t="shared" si="42"/>
        <v>0</v>
      </c>
      <c r="Z230" s="63" t="str">
        <f t="shared" si="44"/>
        <v/>
      </c>
      <c r="AA230">
        <f t="shared" si="43"/>
        <v>1</v>
      </c>
    </row>
    <row r="231" spans="1:27" x14ac:dyDescent="0.3">
      <c r="D231" s="34" t="s">
        <v>747</v>
      </c>
      <c r="E231" s="71"/>
      <c r="F231" s="39"/>
      <c r="G231" s="39"/>
      <c r="H231" s="39"/>
      <c r="I231" s="39"/>
      <c r="J231" s="59"/>
      <c r="K231" s="59"/>
      <c r="L231" s="58">
        <f>L227-L228-L229-L230</f>
        <v>0</v>
      </c>
      <c r="M231" s="59"/>
      <c r="N231" s="59"/>
      <c r="O231" s="35">
        <f t="shared" ref="O231:T231" si="45">O227-O228-O229-O230</f>
        <v>0</v>
      </c>
      <c r="P231" s="35">
        <f t="shared" si="45"/>
        <v>0</v>
      </c>
      <c r="Q231" s="35">
        <f t="shared" si="45"/>
        <v>0</v>
      </c>
      <c r="R231" s="35">
        <f t="shared" si="45"/>
        <v>0</v>
      </c>
      <c r="S231" s="86">
        <f t="shared" si="45"/>
        <v>0</v>
      </c>
      <c r="T231" s="35">
        <f t="shared" si="45"/>
        <v>0</v>
      </c>
      <c r="U231" s="90">
        <f>L231-R231-S231</f>
        <v>0</v>
      </c>
      <c r="V231" s="90">
        <f>L231-O231-P231-Q231</f>
        <v>0</v>
      </c>
      <c r="W231" s="84"/>
      <c r="X231" s="81"/>
      <c r="Y231" s="38">
        <f t="shared" si="42"/>
        <v>0</v>
      </c>
      <c r="Z231" s="63" t="str">
        <f t="shared" si="44"/>
        <v/>
      </c>
      <c r="AA231">
        <f t="shared" si="43"/>
        <v>1</v>
      </c>
    </row>
    <row r="232" spans="1:27" x14ac:dyDescent="0.3">
      <c r="A232" t="s">
        <v>981</v>
      </c>
      <c r="B232" s="28" t="s">
        <v>981</v>
      </c>
      <c r="D232" s="6" t="s">
        <v>258</v>
      </c>
      <c r="E232" s="3">
        <v>208</v>
      </c>
      <c r="F232" s="26">
        <f>IFERROR(VLOOKUP($A232,Массив!$A$6:$BH$500,F$1,FALSE),"0")</f>
        <v>1</v>
      </c>
      <c r="G232" s="26">
        <f>IFERROR(VLOOKUP($A232,Массив!$A$6:$BH$500,G$1,FALSE),"0")</f>
        <v>1</v>
      </c>
      <c r="H232" s="26">
        <f>IFERROR(VLOOKUP($A232,Массив!$A$6:$BH$500,H$1,FALSE),"0")</f>
        <v>1</v>
      </c>
      <c r="I232" s="26">
        <f>IFERROR(VLOOKUP($A232,Массив!$A$6:$BH$500,I$1,FALSE),"0")</f>
        <v>1</v>
      </c>
      <c r="J232" s="26">
        <f>IFERROR(VLOOKUP($A232,Массив!$A$6:$BH$500,J$1,FALSE),"0")</f>
        <v>0</v>
      </c>
      <c r="K232" s="26">
        <f>IFERROR(VLOOKUP($A232,Массив!$A$6:$BH$500,K$1,FALSE),"0")</f>
        <v>0</v>
      </c>
      <c r="L232" s="26">
        <f>IFERROR(VLOOKUP($A232,Массив!$A$6:$BH$500,L$1,FALSE),"0")</f>
        <v>0</v>
      </c>
      <c r="M232" s="26">
        <f>IFERROR(VLOOKUP($A232,Массив!$A$6:$BH$500,M$1,FALSE),"0")</f>
        <v>0</v>
      </c>
      <c r="N232" s="26">
        <f>IFERROR(VLOOKUP($A232,Массив!$A$6:$BH$500,N$1,FALSE),"0")</f>
        <v>0</v>
      </c>
      <c r="O232" s="26">
        <f>IFERROR(VLOOKUP($A232,Массив!$A$6:$BH$500,O$1,FALSE),"0")</f>
        <v>0</v>
      </c>
      <c r="P232" s="26">
        <f>IFERROR(VLOOKUP($A232,Массив!$A$6:$BH$500,P$1,FALSE),"0")</f>
        <v>0</v>
      </c>
      <c r="Q232" s="26">
        <f>IFERROR(VLOOKUP($A232,Массив!$A$6:$BH$500,Q$1,FALSE),"0")</f>
        <v>0</v>
      </c>
      <c r="R232" s="26">
        <f>IFERROR(VLOOKUP($A232,Массив!$A$6:$BH$500,R$1,FALSE),"0")</f>
        <v>0</v>
      </c>
      <c r="S232" s="43">
        <f>IFERROR(VLOOKUP($A232,Массив!$A$6:$BH$500,S$1,FALSE),"0")</f>
        <v>0</v>
      </c>
      <c r="T232" s="26">
        <f>IFERROR(VLOOKUP($A232,Массив!$A$6:$BH$500,T$1,FALSE),"0")</f>
        <v>0</v>
      </c>
      <c r="U232" s="92">
        <f t="shared" si="38"/>
        <v>0</v>
      </c>
      <c r="V232" s="92">
        <f t="shared" si="39"/>
        <v>0</v>
      </c>
      <c r="W232" s="85">
        <f t="shared" si="40"/>
        <v>0</v>
      </c>
      <c r="X232" s="61">
        <f t="shared" si="41"/>
        <v>0</v>
      </c>
      <c r="Y232" s="38">
        <f t="shared" si="42"/>
        <v>0</v>
      </c>
      <c r="Z232" s="63" t="str">
        <f t="shared" si="44"/>
        <v/>
      </c>
      <c r="AA232">
        <f t="shared" si="43"/>
        <v>1</v>
      </c>
    </row>
    <row r="233" spans="1:27" ht="36" x14ac:dyDescent="0.3">
      <c r="A233" t="s">
        <v>982</v>
      </c>
      <c r="B233" s="28" t="s">
        <v>982</v>
      </c>
      <c r="D233" s="6" t="s">
        <v>259</v>
      </c>
      <c r="E233" s="29">
        <v>209</v>
      </c>
      <c r="F233" s="32" t="str">
        <f>IFERROR(VLOOKUP(#REF!,Массив!$A$6:$BH$500,F$1,FALSE),"0")</f>
        <v>0</v>
      </c>
      <c r="G233" s="32" t="str">
        <f>IFERROR(VLOOKUP(#REF!,Массив!$A$6:$BH$500,G$1,FALSE),"0")</f>
        <v>0</v>
      </c>
      <c r="H233" s="32" t="str">
        <f>IFERROR(VLOOKUP(#REF!,Массив!$A$6:$BH$500,H$1,FALSE),"0")</f>
        <v>0</v>
      </c>
      <c r="I233" s="32" t="str">
        <f>IFERROR(VLOOKUP(#REF!,Массив!$A$6:$BH$500,I$1,FALSE),"0")</f>
        <v>0</v>
      </c>
      <c r="J233" s="32" t="str">
        <f>IFERROR(VLOOKUP(#REF!,Массив!$A$6:$BH$500,J$1,FALSE),"0")</f>
        <v>0</v>
      </c>
      <c r="K233" s="32" t="str">
        <f>IFERROR(VLOOKUP(#REF!,Массив!$A$6:$BH$500,K$1,FALSE),"0")</f>
        <v>0</v>
      </c>
      <c r="L233" s="39" t="str">
        <f>IFERROR(VLOOKUP(#REF!,Массив!$A$6:$BH$500,L$1,FALSE),"0")</f>
        <v>0</v>
      </c>
      <c r="M233" s="32" t="str">
        <f>IFERROR(VLOOKUP(#REF!,Массив!$A$6:$BH$500,M$1,FALSE),"0")</f>
        <v>0</v>
      </c>
      <c r="N233" s="32" t="str">
        <f>IFERROR(VLOOKUP(#REF!,Массив!$A$6:$BH$500,N$1,FALSE),"0")</f>
        <v>0</v>
      </c>
      <c r="O233" s="39" t="str">
        <f>IFERROR(VLOOKUP(#REF!,Массив!$A$6:$BH$500,O$1,FALSE),"0")</f>
        <v>0</v>
      </c>
      <c r="P233" s="39" t="str">
        <f>IFERROR(VLOOKUP(#REF!,Массив!$A$6:$BH$500,P$1,FALSE),"0")</f>
        <v>0</v>
      </c>
      <c r="Q233" s="39" t="str">
        <f>IFERROR(VLOOKUP(#REF!,Массив!$A$6:$BH$500,Q$1,FALSE),"0")</f>
        <v>0</v>
      </c>
      <c r="R233" s="39" t="str">
        <f>IFERROR(VLOOKUP(#REF!,Массив!$A$6:$BH$500,R$1,FALSE),"0")</f>
        <v>0</v>
      </c>
      <c r="S233" s="45" t="str">
        <f>IFERROR(VLOOKUP(#REF!,Массив!$A$6:$BH$500,S$1,FALSE),"0")</f>
        <v>0</v>
      </c>
      <c r="T233" s="39" t="str">
        <f>IFERROR(VLOOKUP(#REF!,Массив!$A$6:$BH$500,T$1,FALSE),"0")</f>
        <v>0</v>
      </c>
      <c r="U233" s="91"/>
      <c r="V233" s="91"/>
      <c r="W233" s="84"/>
      <c r="X233" s="61">
        <f t="shared" si="41"/>
        <v>0</v>
      </c>
      <c r="Y233" s="38">
        <f t="shared" si="42"/>
        <v>0</v>
      </c>
      <c r="Z233" s="63" t="str">
        <f t="shared" si="44"/>
        <v/>
      </c>
      <c r="AA233">
        <f t="shared" si="43"/>
        <v>1</v>
      </c>
    </row>
    <row r="234" spans="1:27" ht="24" x14ac:dyDescent="0.3">
      <c r="A234" t="s">
        <v>983</v>
      </c>
      <c r="B234" s="28" t="s">
        <v>983</v>
      </c>
      <c r="D234" s="13" t="s">
        <v>260</v>
      </c>
      <c r="E234" s="29">
        <v>210</v>
      </c>
      <c r="F234" s="32">
        <f>IFERROR(VLOOKUP($A234,Массив!$A$6:$BH$500,F$1,FALSE),"0")</f>
        <v>0</v>
      </c>
      <c r="G234" s="32">
        <f>IFERROR(VLOOKUP($A234,Массив!$A$6:$BH$500,G$1,FALSE),"0")</f>
        <v>0</v>
      </c>
      <c r="H234" s="32">
        <f>IFERROR(VLOOKUP($A234,Массив!$A$6:$BH$500,H$1,FALSE),"0")</f>
        <v>0</v>
      </c>
      <c r="I234" s="32">
        <f>IFERROR(VLOOKUP($A234,Массив!$A$6:$BH$500,I$1,FALSE),"0")</f>
        <v>0</v>
      </c>
      <c r="J234" s="32">
        <f>IFERROR(VLOOKUP($A234,Массив!$A$6:$BH$500,J$1,FALSE),"0")</f>
        <v>0</v>
      </c>
      <c r="K234" s="32">
        <f>IFERROR(VLOOKUP($A234,Массив!$A$6:$BH$500,K$1,FALSE),"0")</f>
        <v>0</v>
      </c>
      <c r="L234" s="39">
        <f>IFERROR(VLOOKUP($A234,Массив!$A$6:$BH$500,L$1,FALSE),"0")</f>
        <v>0</v>
      </c>
      <c r="M234" s="32">
        <f>IFERROR(VLOOKUP($A234,Массив!$A$6:$BH$500,M$1,FALSE),"0")</f>
        <v>0</v>
      </c>
      <c r="N234" s="32">
        <f>IFERROR(VLOOKUP($A234,Массив!$A$6:$BH$500,N$1,FALSE),"0")</f>
        <v>0</v>
      </c>
      <c r="O234" s="39">
        <f>IFERROR(VLOOKUP($A234,Массив!$A$6:$BH$500,O$1,FALSE),"0")</f>
        <v>0</v>
      </c>
      <c r="P234" s="39">
        <f>IFERROR(VLOOKUP($A234,Массив!$A$6:$BH$500,P$1,FALSE),"0")</f>
        <v>0</v>
      </c>
      <c r="Q234" s="39">
        <f>IFERROR(VLOOKUP($A234,Массив!$A$6:$BH$500,Q$1,FALSE),"0")</f>
        <v>0</v>
      </c>
      <c r="R234" s="39">
        <f>IFERROR(VLOOKUP($A234,Массив!$A$6:$BH$500,R$1,FALSE),"0")</f>
        <v>0</v>
      </c>
      <c r="S234" s="45">
        <f>IFERROR(VLOOKUP($A234,Массив!$A$6:$BH$500,S$1,FALSE),"0")</f>
        <v>0</v>
      </c>
      <c r="T234" s="39">
        <f>IFERROR(VLOOKUP($A234,Массив!$A$6:$BH$500,T$1,FALSE),"0")</f>
        <v>0</v>
      </c>
      <c r="U234" s="91"/>
      <c r="V234" s="91"/>
      <c r="W234" s="84"/>
      <c r="X234" s="61">
        <f t="shared" si="41"/>
        <v>0</v>
      </c>
      <c r="Y234" s="38">
        <f t="shared" si="42"/>
        <v>0</v>
      </c>
      <c r="Z234" s="63" t="str">
        <f t="shared" si="44"/>
        <v/>
      </c>
      <c r="AA234">
        <f t="shared" si="43"/>
        <v>1</v>
      </c>
    </row>
    <row r="235" spans="1:27" x14ac:dyDescent="0.3">
      <c r="A235" t="s">
        <v>984</v>
      </c>
      <c r="B235" s="28" t="s">
        <v>984</v>
      </c>
      <c r="D235" s="6" t="s">
        <v>261</v>
      </c>
      <c r="E235" s="29">
        <v>211</v>
      </c>
      <c r="F235" s="32">
        <f>IFERROR(VLOOKUP($A235,Массив!$A$6:$BH$500,F$1,FALSE),"0")</f>
        <v>0</v>
      </c>
      <c r="G235" s="32">
        <f>IFERROR(VLOOKUP($A235,Массив!$A$6:$BH$500,G$1,FALSE),"0")</f>
        <v>0</v>
      </c>
      <c r="H235" s="32">
        <f>IFERROR(VLOOKUP($A235,Массив!$A$6:$BH$500,H$1,FALSE),"0")</f>
        <v>0</v>
      </c>
      <c r="I235" s="32">
        <f>IFERROR(VLOOKUP($A235,Массив!$A$6:$BH$500,I$1,FALSE),"0")</f>
        <v>0</v>
      </c>
      <c r="J235" s="32">
        <f>IFERROR(VLOOKUP($A235,Массив!$A$6:$BH$500,J$1,FALSE),"0")</f>
        <v>0</v>
      </c>
      <c r="K235" s="32">
        <f>IFERROR(VLOOKUP($A235,Массив!$A$6:$BH$500,K$1,FALSE),"0")</f>
        <v>0</v>
      </c>
      <c r="L235" s="39">
        <f>IFERROR(VLOOKUP($A235,Массив!$A$6:$BH$500,L$1,FALSE),"0")</f>
        <v>0</v>
      </c>
      <c r="M235" s="32">
        <f>IFERROR(VLOOKUP($A235,Массив!$A$6:$BH$500,M$1,FALSE),"0")</f>
        <v>0</v>
      </c>
      <c r="N235" s="32">
        <f>IFERROR(VLOOKUP($A235,Массив!$A$6:$BH$500,N$1,FALSE),"0")</f>
        <v>0</v>
      </c>
      <c r="O235" s="39">
        <f>IFERROR(VLOOKUP($A235,Массив!$A$6:$BH$500,O$1,FALSE),"0")</f>
        <v>0</v>
      </c>
      <c r="P235" s="39">
        <f>IFERROR(VLOOKUP($A235,Массив!$A$6:$BH$500,P$1,FALSE),"0")</f>
        <v>0</v>
      </c>
      <c r="Q235" s="39">
        <f>IFERROR(VLOOKUP($A235,Массив!$A$6:$BH$500,Q$1,FALSE),"0")</f>
        <v>0</v>
      </c>
      <c r="R235" s="39">
        <f>IFERROR(VLOOKUP($A235,Массив!$A$6:$BH$500,R$1,FALSE),"0")</f>
        <v>0</v>
      </c>
      <c r="S235" s="104">
        <f>IFERROR(VLOOKUP($A235,Массив!$A$6:$BH$500,S$1,FALSE),"0")</f>
        <v>0</v>
      </c>
      <c r="T235" s="39">
        <f>IFERROR(VLOOKUP($A235,Массив!$A$6:$BH$500,T$1,FALSE),"0")</f>
        <v>0</v>
      </c>
      <c r="U235" s="91"/>
      <c r="V235" s="91"/>
      <c r="W235" s="84"/>
      <c r="X235" s="61">
        <f t="shared" si="41"/>
        <v>0</v>
      </c>
      <c r="Y235" s="38">
        <f t="shared" si="42"/>
        <v>0</v>
      </c>
      <c r="Z235" s="63" t="str">
        <f t="shared" si="44"/>
        <v/>
      </c>
      <c r="AA235">
        <f t="shared" si="43"/>
        <v>1</v>
      </c>
    </row>
    <row r="236" spans="1:27" ht="24" x14ac:dyDescent="0.3">
      <c r="A236" t="s">
        <v>985</v>
      </c>
      <c r="B236" s="28" t="s">
        <v>985</v>
      </c>
      <c r="D236" s="13" t="s">
        <v>262</v>
      </c>
      <c r="E236" s="29">
        <v>212</v>
      </c>
      <c r="F236" s="32">
        <f>IFERROR(VLOOKUP($A236,Массив!$A$6:$BH$500,F$1,FALSE),"0")</f>
        <v>0</v>
      </c>
      <c r="G236" s="32">
        <f>IFERROR(VLOOKUP($A236,Массив!$A$6:$BH$500,G$1,FALSE),"0")</f>
        <v>0</v>
      </c>
      <c r="H236" s="32">
        <f>IFERROR(VLOOKUP($A236,Массив!$A$6:$BH$500,H$1,FALSE),"0")</f>
        <v>0</v>
      </c>
      <c r="I236" s="32">
        <f>IFERROR(VLOOKUP($A236,Массив!$A$6:$BH$500,I$1,FALSE),"0")</f>
        <v>0</v>
      </c>
      <c r="J236" s="32">
        <f>IFERROR(VLOOKUP($A236,Массив!$A$6:$BH$500,J$1,FALSE),"0")</f>
        <v>0</v>
      </c>
      <c r="K236" s="32">
        <f>IFERROR(VLOOKUP($A236,Массив!$A$6:$BH$500,K$1,FALSE),"0")</f>
        <v>0</v>
      </c>
      <c r="L236" s="39">
        <f>IFERROR(VLOOKUP($A236,Массив!$A$6:$BH$500,L$1,FALSE),"0")</f>
        <v>0</v>
      </c>
      <c r="M236" s="32">
        <f>IFERROR(VLOOKUP($A236,Массив!$A$6:$BH$500,M$1,FALSE),"0")</f>
        <v>0</v>
      </c>
      <c r="N236" s="32">
        <f>IFERROR(VLOOKUP($A236,Массив!$A$6:$BH$500,N$1,FALSE),"0")</f>
        <v>0</v>
      </c>
      <c r="O236" s="39">
        <f>IFERROR(VLOOKUP($A236,Массив!$A$6:$BH$500,O$1,FALSE),"0")</f>
        <v>0</v>
      </c>
      <c r="P236" s="39">
        <f>IFERROR(VLOOKUP($A236,Массив!$A$6:$BH$500,P$1,FALSE),"0")</f>
        <v>0</v>
      </c>
      <c r="Q236" s="39">
        <f>IFERROR(VLOOKUP($A236,Массив!$A$6:$BH$500,Q$1,FALSE),"0")</f>
        <v>0</v>
      </c>
      <c r="R236" s="39">
        <f>IFERROR(VLOOKUP($A236,Массив!$A$6:$BH$500,R$1,FALSE),"0")</f>
        <v>0</v>
      </c>
      <c r="S236" s="45">
        <f>IFERROR(VLOOKUP($A236,Массив!$A$6:$BH$500,S$1,FALSE),"0")</f>
        <v>0</v>
      </c>
      <c r="T236" s="39">
        <f>IFERROR(VLOOKUP($A236,Массив!$A$6:$BH$500,T$1,FALSE),"0")</f>
        <v>0</v>
      </c>
      <c r="U236" s="91"/>
      <c r="V236" s="91"/>
      <c r="W236" s="84"/>
      <c r="X236" s="61">
        <f t="shared" si="41"/>
        <v>0</v>
      </c>
      <c r="Y236" s="38">
        <f t="shared" si="42"/>
        <v>0</v>
      </c>
      <c r="Z236" s="63" t="str">
        <f t="shared" si="44"/>
        <v/>
      </c>
      <c r="AA236">
        <f t="shared" si="43"/>
        <v>1</v>
      </c>
    </row>
    <row r="237" spans="1:27" x14ac:dyDescent="0.3">
      <c r="D237" s="34" t="s">
        <v>127</v>
      </c>
      <c r="E237" s="71"/>
      <c r="F237" s="39"/>
      <c r="G237" s="39"/>
      <c r="H237" s="39"/>
      <c r="I237" s="39"/>
      <c r="J237" s="59"/>
      <c r="K237" s="59"/>
      <c r="L237" s="58">
        <f>L232-L233-L234-L235-L236</f>
        <v>0</v>
      </c>
      <c r="M237" s="59"/>
      <c r="N237" s="59"/>
      <c r="O237" s="35">
        <f t="shared" ref="O237:T237" si="46">O232-O233-O234-O235-O236</f>
        <v>0</v>
      </c>
      <c r="P237" s="35">
        <f t="shared" si="46"/>
        <v>0</v>
      </c>
      <c r="Q237" s="35">
        <f t="shared" si="46"/>
        <v>0</v>
      </c>
      <c r="R237" s="35">
        <f t="shared" si="46"/>
        <v>0</v>
      </c>
      <c r="S237" s="86">
        <f t="shared" si="46"/>
        <v>0</v>
      </c>
      <c r="T237" s="35">
        <f t="shared" si="46"/>
        <v>0</v>
      </c>
      <c r="U237" s="90">
        <f>L237-R237-S237</f>
        <v>0</v>
      </c>
      <c r="V237" s="90">
        <f>L237-O237-P237-Q237</f>
        <v>0</v>
      </c>
      <c r="W237" s="84"/>
      <c r="X237" s="81"/>
      <c r="Y237" s="38">
        <f t="shared" si="42"/>
        <v>0</v>
      </c>
      <c r="Z237" s="63" t="str">
        <f t="shared" si="44"/>
        <v/>
      </c>
      <c r="AA237">
        <f t="shared" si="43"/>
        <v>1</v>
      </c>
    </row>
    <row r="238" spans="1:27" x14ac:dyDescent="0.3">
      <c r="A238" t="s">
        <v>986</v>
      </c>
      <c r="B238" s="28" t="s">
        <v>986</v>
      </c>
      <c r="D238" s="6" t="s">
        <v>136</v>
      </c>
      <c r="E238" s="3">
        <v>213</v>
      </c>
      <c r="F238" s="26" t="str">
        <f>IFERROR(VLOOKUP($A238,Массив!$A$6:$BH$500,F$1,FALSE),"0")</f>
        <v>18,25</v>
      </c>
      <c r="G238" s="26" t="str">
        <f>IFERROR(VLOOKUP($A238,Массив!$A$6:$BH$500,G$1,FALSE),"0")</f>
        <v>13,5</v>
      </c>
      <c r="H238" s="26" t="str">
        <f>IFERROR(VLOOKUP($A238,Массив!$A$6:$BH$500,H$1,FALSE),"0")</f>
        <v>10,25</v>
      </c>
      <c r="I238" s="26" t="str">
        <f>IFERROR(VLOOKUP($A238,Массив!$A$6:$BH$500,I$1,FALSE),"0")</f>
        <v>7,75</v>
      </c>
      <c r="J238" s="26">
        <f>IFERROR(VLOOKUP($A238,Массив!$A$6:$BH$500,J$1,FALSE),"0")</f>
        <v>8</v>
      </c>
      <c r="K238" s="26" t="str">
        <f>IFERROR(VLOOKUP($A238,Массив!$A$6:$BH$500,K$1,FALSE),"0")</f>
        <v>5,75</v>
      </c>
      <c r="L238" s="26">
        <f>IFERROR(VLOOKUP($A238,Массив!$A$6:$BH$500,L$1,FALSE),"0")</f>
        <v>12</v>
      </c>
      <c r="M238" s="26">
        <f>IFERROR(VLOOKUP($A238,Массив!$A$6:$BH$500,M$1,FALSE),"0")</f>
        <v>7</v>
      </c>
      <c r="N238" s="26">
        <f>IFERROR(VLOOKUP($A238,Массив!$A$6:$BH$500,N$1,FALSE),"0")</f>
        <v>5</v>
      </c>
      <c r="O238" s="26">
        <f>IFERROR(VLOOKUP($A238,Массив!$A$6:$BH$500,O$1,FALSE),"0")</f>
        <v>2</v>
      </c>
      <c r="P238" s="26">
        <f>IFERROR(VLOOKUP($A238,Массив!$A$6:$BH$500,P$1,FALSE),"0")</f>
        <v>0</v>
      </c>
      <c r="Q238" s="26">
        <f>IFERROR(VLOOKUP($A238,Массив!$A$6:$BH$500,Q$1,FALSE),"0")</f>
        <v>0</v>
      </c>
      <c r="R238" s="26">
        <f>IFERROR(VLOOKUP($A238,Массив!$A$6:$BH$500,R$1,FALSE),"0")</f>
        <v>12</v>
      </c>
      <c r="S238" s="43">
        <f>IFERROR(VLOOKUP($A238,Массив!$A$6:$BH$500,S$1,FALSE),"0")</f>
        <v>0</v>
      </c>
      <c r="T238" s="26">
        <f>IFERROR(VLOOKUP($A238,Массив!$A$6:$BH$500,T$1,FALSE),"0")</f>
        <v>0</v>
      </c>
      <c r="U238" s="92">
        <f t="shared" si="38"/>
        <v>0</v>
      </c>
      <c r="V238" s="92">
        <f t="shared" si="39"/>
        <v>0</v>
      </c>
      <c r="W238" s="85">
        <f t="shared" si="40"/>
        <v>0</v>
      </c>
      <c r="X238" s="61">
        <f t="shared" si="41"/>
        <v>0</v>
      </c>
      <c r="Y238" s="38">
        <f t="shared" si="42"/>
        <v>0</v>
      </c>
      <c r="Z238" s="63">
        <f t="shared" si="44"/>
        <v>1.125</v>
      </c>
      <c r="AA238">
        <f t="shared" si="43"/>
        <v>1</v>
      </c>
    </row>
    <row r="239" spans="1:27" x14ac:dyDescent="0.3">
      <c r="A239" t="s">
        <v>987</v>
      </c>
      <c r="B239" s="28" t="s">
        <v>987</v>
      </c>
      <c r="D239" s="6" t="s">
        <v>263</v>
      </c>
      <c r="E239" s="3">
        <v>214</v>
      </c>
      <c r="F239" s="26">
        <f>IFERROR(VLOOKUP($A239,Массив!$A$6:$BH$500,F$1,FALSE),"0")</f>
        <v>107</v>
      </c>
      <c r="G239" s="26" t="str">
        <f>IFERROR(VLOOKUP($A239,Массив!$A$6:$BH$500,G$1,FALSE),"0")</f>
        <v>97,75</v>
      </c>
      <c r="H239" s="26" t="str">
        <f>IFERROR(VLOOKUP($A239,Массив!$A$6:$BH$500,H$1,FALSE),"0")</f>
        <v>70,25</v>
      </c>
      <c r="I239" s="26">
        <f>IFERROR(VLOOKUP($A239,Массив!$A$6:$BH$500,I$1,FALSE),"0")</f>
        <v>61</v>
      </c>
      <c r="J239" s="75">
        <f>IFERROR(VLOOKUP($A239,Массив!$A$6:$BH$500,J$1,FALSE),"0")</f>
        <v>2</v>
      </c>
      <c r="K239" s="75">
        <f>IFERROR(VLOOKUP($A239,Массив!$A$6:$BH$500,K$1,FALSE),"0")</f>
        <v>2</v>
      </c>
      <c r="L239" s="26">
        <f>IFERROR(VLOOKUP($A239,Массив!$A$6:$BH$500,L$1,FALSE),"0")</f>
        <v>60</v>
      </c>
      <c r="M239" s="26">
        <f>IFERROR(VLOOKUP($A239,Массив!$A$6:$BH$500,M$1,FALSE),"0")</f>
        <v>36</v>
      </c>
      <c r="N239" s="75">
        <f>IFERROR(VLOOKUP($A239,Массив!$A$6:$BH$500,N$1,FALSE),"0")</f>
        <v>2</v>
      </c>
      <c r="O239" s="26">
        <f>IFERROR(VLOOKUP($A239,Массив!$A$6:$BH$500,O$1,FALSE),"0")</f>
        <v>2</v>
      </c>
      <c r="P239" s="26">
        <f>IFERROR(VLOOKUP($A239,Массив!$A$6:$BH$500,P$1,FALSE),"0")</f>
        <v>0</v>
      </c>
      <c r="Q239" s="26">
        <f>IFERROR(VLOOKUP($A239,Массив!$A$6:$BH$500,Q$1,FALSE),"0")</f>
        <v>0</v>
      </c>
      <c r="R239" s="26">
        <f>IFERROR(VLOOKUP($A239,Массив!$A$6:$BH$500,R$1,FALSE),"0")</f>
        <v>58</v>
      </c>
      <c r="S239" s="43">
        <f>IFERROR(VLOOKUP($A239,Массив!$A$6:$BH$500,S$1,FALSE),"0")</f>
        <v>2</v>
      </c>
      <c r="T239" s="26">
        <f>IFERROR(VLOOKUP($A239,Массив!$A$6:$BH$500,T$1,FALSE),"0")</f>
        <v>2</v>
      </c>
      <c r="U239" s="92">
        <f t="shared" si="38"/>
        <v>34.75</v>
      </c>
      <c r="V239" s="92">
        <f t="shared" si="39"/>
        <v>34.75</v>
      </c>
      <c r="W239" s="85">
        <f t="shared" si="40"/>
        <v>22</v>
      </c>
      <c r="X239" s="61">
        <f t="shared" si="41"/>
        <v>0</v>
      </c>
      <c r="Y239" s="38">
        <f t="shared" si="42"/>
        <v>0</v>
      </c>
      <c r="Z239" s="63">
        <f t="shared" si="44"/>
        <v>1.6291666666666667</v>
      </c>
      <c r="AA239">
        <f t="shared" si="43"/>
        <v>1</v>
      </c>
    </row>
    <row r="240" spans="1:27" ht="36" x14ac:dyDescent="0.3">
      <c r="A240" t="s">
        <v>988</v>
      </c>
      <c r="B240" s="28" t="s">
        <v>988</v>
      </c>
      <c r="D240" s="6" t="s">
        <v>264</v>
      </c>
      <c r="E240" s="3">
        <v>215</v>
      </c>
      <c r="F240" s="26" t="str">
        <f>IFERROR(VLOOKUP($A240,Массив!$A$6:$BH$500,F$1,FALSE),"0")</f>
        <v>34,75</v>
      </c>
      <c r="G240" s="26" t="str">
        <f>IFERROR(VLOOKUP($A240,Массив!$A$6:$BH$500,G$1,FALSE),"0")</f>
        <v>34,75</v>
      </c>
      <c r="H240" s="26">
        <f>IFERROR(VLOOKUP($A240,Массив!$A$6:$BH$500,H$1,FALSE),"0")</f>
        <v>0</v>
      </c>
      <c r="I240" s="26">
        <f>IFERROR(VLOOKUP($A240,Массив!$A$6:$BH$500,I$1,FALSE),"0")</f>
        <v>0</v>
      </c>
      <c r="J240" s="26">
        <f>IFERROR(VLOOKUP($A240,Массив!$A$6:$BH$500,J$1,FALSE),"0")</f>
        <v>0</v>
      </c>
      <c r="K240" s="26">
        <f>IFERROR(VLOOKUP($A240,Массив!$A$6:$BH$500,K$1,FALSE),"0")</f>
        <v>0</v>
      </c>
      <c r="L240" s="26">
        <f>IFERROR(VLOOKUP($A240,Массив!$A$6:$BH$500,L$1,FALSE),"0")</f>
        <v>22</v>
      </c>
      <c r="M240" s="26">
        <f>IFERROR(VLOOKUP($A240,Массив!$A$6:$BH$500,M$1,FALSE),"0")</f>
        <v>0</v>
      </c>
      <c r="N240" s="26">
        <f>IFERROR(VLOOKUP($A240,Массив!$A$6:$BH$500,N$1,FALSE),"0")</f>
        <v>0</v>
      </c>
      <c r="O240" s="26">
        <f>IFERROR(VLOOKUP($A240,Массив!$A$6:$BH$500,O$1,FALSE),"0")</f>
        <v>0</v>
      </c>
      <c r="P240" s="26">
        <f>IFERROR(VLOOKUP($A240,Массив!$A$6:$BH$500,P$1,FALSE),"0")</f>
        <v>0</v>
      </c>
      <c r="Q240" s="26">
        <f>IFERROR(VLOOKUP($A240,Массив!$A$6:$BH$500,Q$1,FALSE),"0")</f>
        <v>0</v>
      </c>
      <c r="R240" s="26">
        <f>IFERROR(VLOOKUP($A240,Массив!$A$6:$BH$500,R$1,FALSE),"0")</f>
        <v>22</v>
      </c>
      <c r="S240" s="43">
        <f>IFERROR(VLOOKUP($A240,Массив!$A$6:$BH$500,S$1,FALSE),"0")</f>
        <v>0</v>
      </c>
      <c r="T240" s="26">
        <f>IFERROR(VLOOKUP($A240,Массив!$A$6:$BH$500,T$1,FALSE),"0")</f>
        <v>0</v>
      </c>
      <c r="U240" s="92">
        <f t="shared" si="38"/>
        <v>34.75</v>
      </c>
      <c r="V240" s="92">
        <f t="shared" si="39"/>
        <v>34.75</v>
      </c>
      <c r="W240" s="85">
        <f t="shared" si="40"/>
        <v>22</v>
      </c>
      <c r="X240" s="61">
        <f t="shared" si="41"/>
        <v>0</v>
      </c>
      <c r="Y240" s="38">
        <f t="shared" si="42"/>
        <v>0</v>
      </c>
      <c r="Z240" s="63">
        <f t="shared" si="44"/>
        <v>1.5795454545454546</v>
      </c>
      <c r="AA240">
        <f t="shared" si="43"/>
        <v>1</v>
      </c>
    </row>
    <row r="241" spans="1:27" ht="24" x14ac:dyDescent="0.3">
      <c r="A241" t="s">
        <v>989</v>
      </c>
      <c r="B241" s="28" t="s">
        <v>989</v>
      </c>
      <c r="D241" s="6" t="s">
        <v>265</v>
      </c>
      <c r="E241" s="3">
        <v>216</v>
      </c>
      <c r="F241" s="26">
        <f>IFERROR(VLOOKUP($A241,Массив!$A$6:$BH$500,F$1,FALSE),"0")</f>
        <v>0</v>
      </c>
      <c r="G241" s="26">
        <f>IFERROR(VLOOKUP($A241,Массив!$A$6:$BH$500,G$1,FALSE),"0")</f>
        <v>0</v>
      </c>
      <c r="H241" s="26">
        <f>IFERROR(VLOOKUP($A241,Массив!$A$6:$BH$500,H$1,FALSE),"0")</f>
        <v>0</v>
      </c>
      <c r="I241" s="26">
        <f>IFERROR(VLOOKUP($A241,Массив!$A$6:$BH$500,I$1,FALSE),"0")</f>
        <v>0</v>
      </c>
      <c r="J241" s="26">
        <f>IFERROR(VLOOKUP($A241,Массив!$A$6:$BH$500,J$1,FALSE),"0")</f>
        <v>0</v>
      </c>
      <c r="K241" s="26">
        <f>IFERROR(VLOOKUP($A241,Массив!$A$6:$BH$500,K$1,FALSE),"0")</f>
        <v>0</v>
      </c>
      <c r="L241" s="26">
        <f>IFERROR(VLOOKUP($A241,Массив!$A$6:$BH$500,L$1,FALSE),"0")</f>
        <v>0</v>
      </c>
      <c r="M241" s="26">
        <f>IFERROR(VLOOKUP($A241,Массив!$A$6:$BH$500,M$1,FALSE),"0")</f>
        <v>0</v>
      </c>
      <c r="N241" s="26">
        <f>IFERROR(VLOOKUP($A241,Массив!$A$6:$BH$500,N$1,FALSE),"0")</f>
        <v>0</v>
      </c>
      <c r="O241" s="26">
        <f>IFERROR(VLOOKUP($A241,Массив!$A$6:$BH$500,O$1,FALSE),"0")</f>
        <v>0</v>
      </c>
      <c r="P241" s="26">
        <f>IFERROR(VLOOKUP($A241,Массив!$A$6:$BH$500,P$1,FALSE),"0")</f>
        <v>0</v>
      </c>
      <c r="Q241" s="26">
        <f>IFERROR(VLOOKUP($A241,Массив!$A$6:$BH$500,Q$1,FALSE),"0")</f>
        <v>0</v>
      </c>
      <c r="R241" s="26">
        <f>IFERROR(VLOOKUP($A241,Массив!$A$6:$BH$500,R$1,FALSE),"0")</f>
        <v>0</v>
      </c>
      <c r="S241" s="43">
        <f>IFERROR(VLOOKUP($A241,Массив!$A$6:$BH$500,S$1,FALSE),"0")</f>
        <v>0</v>
      </c>
      <c r="T241" s="26">
        <f>IFERROR(VLOOKUP($A241,Массив!$A$6:$BH$500,T$1,FALSE),"0")</f>
        <v>0</v>
      </c>
      <c r="U241" s="92">
        <f t="shared" si="38"/>
        <v>0</v>
      </c>
      <c r="V241" s="92">
        <f t="shared" si="39"/>
        <v>0</v>
      </c>
      <c r="W241" s="85">
        <f t="shared" si="40"/>
        <v>0</v>
      </c>
      <c r="X241" s="61">
        <f t="shared" si="41"/>
        <v>0</v>
      </c>
      <c r="Y241" s="38">
        <f t="shared" si="42"/>
        <v>0</v>
      </c>
      <c r="Z241" s="63" t="str">
        <f t="shared" si="44"/>
        <v/>
      </c>
      <c r="AA241">
        <f t="shared" si="43"/>
        <v>1</v>
      </c>
    </row>
    <row r="242" spans="1:27" ht="48" x14ac:dyDescent="0.3">
      <c r="A242" t="s">
        <v>990</v>
      </c>
      <c r="B242" s="28" t="s">
        <v>990</v>
      </c>
      <c r="D242" s="13" t="s">
        <v>266</v>
      </c>
      <c r="E242" s="3">
        <v>217</v>
      </c>
      <c r="F242" s="26">
        <f>IFERROR(VLOOKUP($A242,Массив!$A$6:$BH$500,F$1,FALSE),"0")</f>
        <v>0</v>
      </c>
      <c r="G242" s="26">
        <f>IFERROR(VLOOKUP($A242,Массив!$A$6:$BH$500,G$1,FALSE),"0")</f>
        <v>0</v>
      </c>
      <c r="H242" s="32">
        <f>IFERROR(VLOOKUP($A242,Массив!$A$6:$BH$500,H$1,FALSE),"0")</f>
        <v>0</v>
      </c>
      <c r="I242" s="32">
        <f>IFERROR(VLOOKUP($A242,Массив!$A$6:$BH$500,I$1,FALSE),"0")</f>
        <v>0</v>
      </c>
      <c r="J242" s="32">
        <f>IFERROR(VLOOKUP($A242,Массив!$A$6:$BH$500,J$1,FALSE),"0")</f>
        <v>0</v>
      </c>
      <c r="K242" s="32">
        <f>IFERROR(VLOOKUP($A242,Массив!$A$6:$BH$500,K$1,FALSE),"0")</f>
        <v>0</v>
      </c>
      <c r="L242" s="26">
        <f>IFERROR(VLOOKUP($A242,Массив!$A$6:$BH$500,L$1,FALSE),"0")</f>
        <v>0</v>
      </c>
      <c r="M242" s="32">
        <f>IFERROR(VLOOKUP($A242,Массив!$A$6:$BH$500,M$1,FALSE),"0")</f>
        <v>0</v>
      </c>
      <c r="N242" s="32">
        <f>IFERROR(VLOOKUP($A242,Массив!$A$6:$BH$500,N$1,FALSE),"0")</f>
        <v>0</v>
      </c>
      <c r="O242" s="26">
        <f>IFERROR(VLOOKUP($A242,Массив!$A$6:$BH$500,O$1,FALSE),"0")</f>
        <v>0</v>
      </c>
      <c r="P242" s="26">
        <f>IFERROR(VLOOKUP($A242,Массив!$A$6:$BH$500,P$1,FALSE),"0")</f>
        <v>0</v>
      </c>
      <c r="Q242" s="26">
        <f>IFERROR(VLOOKUP($A242,Массив!$A$6:$BH$500,Q$1,FALSE),"0")</f>
        <v>0</v>
      </c>
      <c r="R242" s="26">
        <f>IFERROR(VLOOKUP($A242,Массив!$A$6:$BH$500,R$1,FALSE),"0")</f>
        <v>0</v>
      </c>
      <c r="S242" s="43">
        <f>IFERROR(VLOOKUP($A242,Массив!$A$6:$BH$500,S$1,FALSE),"0")</f>
        <v>0</v>
      </c>
      <c r="T242" s="75">
        <f>IFERROR(VLOOKUP($A242,Массив!$A$6:$BH$500,T$1,FALSE),"0")</f>
        <v>0</v>
      </c>
      <c r="U242" s="92">
        <f t="shared" si="38"/>
        <v>0</v>
      </c>
      <c r="V242" s="92">
        <f t="shared" si="39"/>
        <v>0</v>
      </c>
      <c r="W242" s="85">
        <f t="shared" si="40"/>
        <v>0</v>
      </c>
      <c r="X242" s="61">
        <f t="shared" si="41"/>
        <v>0</v>
      </c>
      <c r="Y242" s="38">
        <f t="shared" si="42"/>
        <v>0</v>
      </c>
      <c r="Z242" s="63" t="str">
        <f>IFERROR(G242/L242,"")</f>
        <v/>
      </c>
      <c r="AA242">
        <f t="shared" si="43"/>
        <v>1</v>
      </c>
    </row>
    <row r="243" spans="1:27" ht="72" x14ac:dyDescent="0.3">
      <c r="A243" t="s">
        <v>991</v>
      </c>
      <c r="B243" s="28" t="s">
        <v>991</v>
      </c>
      <c r="D243" s="13" t="s">
        <v>771</v>
      </c>
      <c r="E243" s="48">
        <v>218</v>
      </c>
      <c r="F243" s="26">
        <f>IFERROR(VLOOKUP($A243,Массив!$A$6:$BH$500,F$1,FALSE),"0")</f>
        <v>0</v>
      </c>
      <c r="G243" s="26">
        <f>IFERROR(VLOOKUP($A243,Массив!$A$6:$BH$500,G$1,FALSE),"0")</f>
        <v>0</v>
      </c>
      <c r="H243" s="32">
        <f>IFERROR(VLOOKUP($A243,Массив!$A$6:$BH$500,H$1,FALSE),"0")</f>
        <v>0</v>
      </c>
      <c r="I243" s="32">
        <f>IFERROR(VLOOKUP($A243,Массив!$A$6:$BH$500,I$1,FALSE),"0")</f>
        <v>0</v>
      </c>
      <c r="J243" s="32">
        <f>IFERROR(VLOOKUP($A243,Массив!$A$6:$BH$500,J$1,FALSE),"0")</f>
        <v>0</v>
      </c>
      <c r="K243" s="32">
        <f>IFERROR(VLOOKUP($A243,Массив!$A$6:$BH$500,K$1,FALSE),"0")</f>
        <v>0</v>
      </c>
      <c r="L243" s="26">
        <f>IFERROR(VLOOKUP($A243,Массив!$A$6:$BH$500,L$1,FALSE),"0")</f>
        <v>0</v>
      </c>
      <c r="M243" s="32">
        <f>IFERROR(VLOOKUP($A243,Массив!$A$6:$BH$500,M$1,FALSE),"0")</f>
        <v>0</v>
      </c>
      <c r="N243" s="32">
        <f>IFERROR(VLOOKUP($A243,Массив!$A$6:$BH$500,N$1,FALSE),"0")</f>
        <v>0</v>
      </c>
      <c r="O243" s="26">
        <f>IFERROR(VLOOKUP($A243,Массив!$A$6:$BH$500,O$1,FALSE),"0")</f>
        <v>0</v>
      </c>
      <c r="P243" s="26">
        <f>IFERROR(VLOOKUP($A243,Массив!$A$6:$BH$500,P$1,FALSE),"0")</f>
        <v>0</v>
      </c>
      <c r="Q243" s="26">
        <f>IFERROR(VLOOKUP($A243,Массив!$A$6:$BH$500,Q$1,FALSE),"0")</f>
        <v>0</v>
      </c>
      <c r="R243" s="26">
        <f>IFERROR(VLOOKUP($A243,Массив!$A$6:$BH$500,R$1,FALSE),"0")</f>
        <v>0</v>
      </c>
      <c r="S243" s="43">
        <f>IFERROR(VLOOKUP($A243,Массив!$A$6:$BH$500,S$1,FALSE),"0")</f>
        <v>0</v>
      </c>
      <c r="T243" s="26">
        <f>IFERROR(VLOOKUP($A243,Массив!$A$6:$BH$500,T$1,FALSE),"0")</f>
        <v>0</v>
      </c>
      <c r="U243" s="92">
        <f t="shared" si="38"/>
        <v>0</v>
      </c>
      <c r="V243" s="92">
        <f t="shared" si="39"/>
        <v>0</v>
      </c>
      <c r="W243" s="85">
        <f t="shared" si="40"/>
        <v>0</v>
      </c>
      <c r="X243" s="61">
        <f t="shared" si="41"/>
        <v>0</v>
      </c>
      <c r="Y243" s="38">
        <f t="shared" si="42"/>
        <v>0</v>
      </c>
      <c r="Z243" s="63" t="str">
        <f t="shared" ref="Z243:Z276" si="47">IFERROR(G243/L243,"")</f>
        <v/>
      </c>
      <c r="AA243">
        <f t="shared" si="43"/>
        <v>1</v>
      </c>
    </row>
    <row r="244" spans="1:27" x14ac:dyDescent="0.3">
      <c r="D244" s="50" t="s">
        <v>747</v>
      </c>
      <c r="E244" s="40"/>
      <c r="F244" s="37">
        <f>F239-F240-F241-F242-F243</f>
        <v>72.25</v>
      </c>
      <c r="G244" s="37">
        <f>G239-G240-G241-G242-G243</f>
        <v>63</v>
      </c>
      <c r="H244" s="37">
        <f t="shared" ref="H244:K244" si="48">H239-H240-H241-H242-H243</f>
        <v>70.25</v>
      </c>
      <c r="I244" s="37">
        <f t="shared" si="48"/>
        <v>61</v>
      </c>
      <c r="J244" s="37">
        <f t="shared" si="48"/>
        <v>2</v>
      </c>
      <c r="K244" s="37">
        <f t="shared" si="48"/>
        <v>2</v>
      </c>
      <c r="L244" s="70">
        <f>L239-L240-L241-L242-L243</f>
        <v>38</v>
      </c>
      <c r="M244" s="70">
        <f t="shared" ref="M244:N244" si="49">M239-M240-M241-M242-M243</f>
        <v>36</v>
      </c>
      <c r="N244" s="70">
        <f t="shared" si="49"/>
        <v>2</v>
      </c>
      <c r="O244" s="70">
        <f t="shared" ref="O244:T244" si="50">O239-O240-O241-O242-O243</f>
        <v>2</v>
      </c>
      <c r="P244" s="70">
        <f t="shared" si="50"/>
        <v>0</v>
      </c>
      <c r="Q244" s="70">
        <f t="shared" si="50"/>
        <v>0</v>
      </c>
      <c r="R244" s="70">
        <f t="shared" si="50"/>
        <v>36</v>
      </c>
      <c r="S244" s="68">
        <f t="shared" si="50"/>
        <v>2</v>
      </c>
      <c r="T244" s="70">
        <f t="shared" si="50"/>
        <v>2</v>
      </c>
      <c r="U244" s="37">
        <f>F244-H244-J244</f>
        <v>0</v>
      </c>
      <c r="V244" s="37">
        <f>G244-I244-K244</f>
        <v>0</v>
      </c>
      <c r="W244" s="70">
        <f>L244-M244-N244</f>
        <v>0</v>
      </c>
      <c r="X244" s="61">
        <f t="shared" si="41"/>
        <v>0</v>
      </c>
      <c r="Y244" s="38">
        <f t="shared" si="42"/>
        <v>0</v>
      </c>
      <c r="Z244" s="63">
        <f t="shared" si="47"/>
        <v>1.6578947368421053</v>
      </c>
      <c r="AA244">
        <f t="shared" si="43"/>
        <v>1</v>
      </c>
    </row>
    <row r="245" spans="1:27" ht="24" x14ac:dyDescent="0.3">
      <c r="A245" t="s">
        <v>992</v>
      </c>
      <c r="B245" s="28" t="s">
        <v>992</v>
      </c>
      <c r="D245" s="98" t="s">
        <v>267</v>
      </c>
      <c r="E245" s="71">
        <v>219</v>
      </c>
      <c r="F245" s="75" t="str">
        <f>IFERROR(VLOOKUP($A245,Массив!$A$6:$BH$500,F$1,FALSE),"0")</f>
        <v>3,5</v>
      </c>
      <c r="G245" s="26">
        <f>IFERROR(VLOOKUP($A245,Массив!$A$6:$BH$500,G$1,FALSE),"0")</f>
        <v>2</v>
      </c>
      <c r="H245" s="26">
        <f>IFERROR(VLOOKUP($A245,Массив!$A$6:$BH$500,H$1,FALSE),"0")</f>
        <v>1</v>
      </c>
      <c r="I245" s="26">
        <f>IFERROR(VLOOKUP($A245,Массив!$A$6:$BH$500,I$1,FALSE),"0")</f>
        <v>1</v>
      </c>
      <c r="J245" s="26" t="str">
        <f>IFERROR(VLOOKUP($A245,Массив!$A$6:$BH$500,J$1,FALSE),"0")</f>
        <v>2,5</v>
      </c>
      <c r="K245" s="26">
        <f>IFERROR(VLOOKUP($A245,Массив!$A$6:$BH$500,K$1,FALSE),"0")</f>
        <v>1</v>
      </c>
      <c r="L245" s="26">
        <f>IFERROR(VLOOKUP($A245,Массив!$A$6:$BH$500,L$1,FALSE),"0")</f>
        <v>2</v>
      </c>
      <c r="M245" s="26">
        <f>IFERROR(VLOOKUP($A245,Массив!$A$6:$BH$500,M$1,FALSE),"0")</f>
        <v>1</v>
      </c>
      <c r="N245" s="26">
        <f>IFERROR(VLOOKUP($A245,Массив!$A$6:$BH$500,N$1,FALSE),"0")</f>
        <v>1</v>
      </c>
      <c r="O245" s="26">
        <f>IFERROR(VLOOKUP($A245,Массив!$A$6:$BH$500,O$1,FALSE),"0")</f>
        <v>0</v>
      </c>
      <c r="P245" s="26">
        <f>IFERROR(VLOOKUP($A245,Массив!$A$6:$BH$500,P$1,FALSE),"0")</f>
        <v>0</v>
      </c>
      <c r="Q245" s="26">
        <f>IFERROR(VLOOKUP($A245,Массив!$A$6:$BH$500,Q$1,FALSE),"0")</f>
        <v>0</v>
      </c>
      <c r="R245" s="26">
        <f>IFERROR(VLOOKUP($A245,Массив!$A$6:$BH$500,R$1,FALSE),"0")</f>
        <v>2</v>
      </c>
      <c r="S245" s="43">
        <f>IFERROR(VLOOKUP($A245,Массив!$A$6:$BH$500,S$1,FALSE),"0")</f>
        <v>0</v>
      </c>
      <c r="T245" s="26">
        <f>IFERROR(VLOOKUP($A245,Массив!$A$6:$BH$500,T$1,FALSE),"0")</f>
        <v>0</v>
      </c>
      <c r="U245" s="92">
        <f t="shared" si="38"/>
        <v>0</v>
      </c>
      <c r="V245" s="92">
        <f t="shared" si="39"/>
        <v>0</v>
      </c>
      <c r="W245" s="85">
        <f t="shared" si="40"/>
        <v>0</v>
      </c>
      <c r="X245" s="61">
        <f t="shared" si="41"/>
        <v>0</v>
      </c>
      <c r="Y245" s="38">
        <f t="shared" si="42"/>
        <v>0</v>
      </c>
      <c r="Z245" s="63">
        <f t="shared" si="47"/>
        <v>1</v>
      </c>
      <c r="AA245">
        <f t="shared" si="43"/>
        <v>1</v>
      </c>
    </row>
    <row r="246" spans="1:27" x14ac:dyDescent="0.3">
      <c r="A246" t="s">
        <v>993</v>
      </c>
      <c r="B246" s="28" t="s">
        <v>993</v>
      </c>
      <c r="D246" s="5" t="s">
        <v>268</v>
      </c>
      <c r="E246" s="48">
        <v>220</v>
      </c>
      <c r="F246" s="26">
        <f>IFERROR(VLOOKUP($A246,Массив!$A$6:$BH$500,F$1,FALSE),"0")</f>
        <v>0</v>
      </c>
      <c r="G246" s="26">
        <f>IFERROR(VLOOKUP($A246,Массив!$A$6:$BH$500,G$1,FALSE),"0")</f>
        <v>0</v>
      </c>
      <c r="H246" s="26">
        <f>IFERROR(VLOOKUP($A246,Массив!$A$6:$BH$500,H$1,FALSE),"0")</f>
        <v>0</v>
      </c>
      <c r="I246" s="26">
        <f>IFERROR(VLOOKUP($A246,Массив!$A$6:$BH$500,I$1,FALSE),"0")</f>
        <v>0</v>
      </c>
      <c r="J246" s="26">
        <f>IFERROR(VLOOKUP($A246,Массив!$A$6:$BH$500,J$1,FALSE),"0")</f>
        <v>0</v>
      </c>
      <c r="K246" s="26">
        <f>IFERROR(VLOOKUP($A246,Массив!$A$6:$BH$500,K$1,FALSE),"0")</f>
        <v>0</v>
      </c>
      <c r="L246" s="26">
        <f>IFERROR(VLOOKUP($A246,Массив!$A$6:$BH$500,L$1,FALSE),"0")</f>
        <v>0</v>
      </c>
      <c r="M246" s="26">
        <f>IFERROR(VLOOKUP($A246,Массив!$A$6:$BH$500,M$1,FALSE),"0")</f>
        <v>0</v>
      </c>
      <c r="N246" s="26">
        <f>IFERROR(VLOOKUP($A246,Массив!$A$6:$BH$500,N$1,FALSE),"0")</f>
        <v>0</v>
      </c>
      <c r="O246" s="26">
        <f>IFERROR(VLOOKUP($A246,Массив!$A$6:$BH$500,O$1,FALSE),"0")</f>
        <v>0</v>
      </c>
      <c r="P246" s="26">
        <f>IFERROR(VLOOKUP($A246,Массив!$A$6:$BH$500,P$1,FALSE),"0")</f>
        <v>0</v>
      </c>
      <c r="Q246" s="26">
        <f>IFERROR(VLOOKUP($A246,Массив!$A$6:$BH$500,Q$1,FALSE),"0")</f>
        <v>0</v>
      </c>
      <c r="R246" s="26">
        <f>IFERROR(VLOOKUP($A246,Массив!$A$6:$BH$500,R$1,FALSE),"0")</f>
        <v>0</v>
      </c>
      <c r="S246" s="43">
        <f>IFERROR(VLOOKUP($A246,Массив!$A$6:$BH$500,S$1,FALSE),"0")</f>
        <v>0</v>
      </c>
      <c r="T246" s="26">
        <f>IFERROR(VLOOKUP($A246,Массив!$A$6:$BH$500,T$1,FALSE),"0")</f>
        <v>0</v>
      </c>
      <c r="U246" s="92">
        <f t="shared" si="38"/>
        <v>0</v>
      </c>
      <c r="V246" s="92">
        <f t="shared" si="39"/>
        <v>0</v>
      </c>
      <c r="W246" s="85">
        <f t="shared" si="40"/>
        <v>0</v>
      </c>
      <c r="X246" s="61">
        <f t="shared" si="41"/>
        <v>0</v>
      </c>
      <c r="Y246" s="38">
        <f t="shared" si="42"/>
        <v>0</v>
      </c>
      <c r="Z246" s="63" t="str">
        <f t="shared" si="47"/>
        <v/>
      </c>
      <c r="AA246">
        <f t="shared" si="43"/>
        <v>1</v>
      </c>
    </row>
    <row r="247" spans="1:27" ht="84" x14ac:dyDescent="0.3">
      <c r="A247" t="s">
        <v>994</v>
      </c>
      <c r="B247" s="28" t="s">
        <v>994</v>
      </c>
      <c r="D247" s="23" t="s">
        <v>269</v>
      </c>
      <c r="E247" s="48">
        <v>221</v>
      </c>
      <c r="F247" s="26" t="str">
        <f>IFERROR(VLOOKUP($A247,Массив!$A$6:$BH$500,F$1,FALSE),"0")</f>
        <v>3,5</v>
      </c>
      <c r="G247" s="26">
        <f>IFERROR(VLOOKUP($A247,Массив!$A$6:$BH$500,G$1,FALSE),"0")</f>
        <v>2</v>
      </c>
      <c r="H247" s="26">
        <f>IFERROR(VLOOKUP($A247,Массив!$A$6:$BH$500,H$1,FALSE),"0")</f>
        <v>1</v>
      </c>
      <c r="I247" s="26">
        <f>IFERROR(VLOOKUP($A247,Массив!$A$6:$BH$500,I$1,FALSE),"0")</f>
        <v>1</v>
      </c>
      <c r="J247" s="26" t="str">
        <f>IFERROR(VLOOKUP($A247,Массив!$A$6:$BH$500,J$1,FALSE),"0")</f>
        <v>2,5</v>
      </c>
      <c r="K247" s="26">
        <f>IFERROR(VLOOKUP($A247,Массив!$A$6:$BH$500,K$1,FALSE),"0")</f>
        <v>1</v>
      </c>
      <c r="L247" s="26">
        <f>IFERROR(VLOOKUP($A247,Массив!$A$6:$BH$500,L$1,FALSE),"0")</f>
        <v>2</v>
      </c>
      <c r="M247" s="26">
        <f>IFERROR(VLOOKUP($A247,Массив!$A$6:$BH$500,M$1,FALSE),"0")</f>
        <v>1</v>
      </c>
      <c r="N247" s="26">
        <f>IFERROR(VLOOKUP($A247,Массив!$A$6:$BH$500,N$1,FALSE),"0")</f>
        <v>1</v>
      </c>
      <c r="O247" s="26">
        <f>IFERROR(VLOOKUP($A247,Массив!$A$6:$BH$500,O$1,FALSE),"0")</f>
        <v>0</v>
      </c>
      <c r="P247" s="26">
        <f>IFERROR(VLOOKUP($A247,Массив!$A$6:$BH$500,P$1,FALSE),"0")</f>
        <v>0</v>
      </c>
      <c r="Q247" s="26">
        <f>IFERROR(VLOOKUP($A247,Массив!$A$6:$BH$500,Q$1,FALSE),"0")</f>
        <v>0</v>
      </c>
      <c r="R247" s="26">
        <f>IFERROR(VLOOKUP($A247,Массив!$A$6:$BH$500,R$1,FALSE),"0")</f>
        <v>2</v>
      </c>
      <c r="S247" s="43">
        <f>IFERROR(VLOOKUP($A247,Массив!$A$6:$BH$500,S$1,FALSE),"0")</f>
        <v>0</v>
      </c>
      <c r="T247" s="26">
        <f>IFERROR(VLOOKUP($A247,Массив!$A$6:$BH$500,T$1,FALSE),"0")</f>
        <v>0</v>
      </c>
      <c r="U247" s="92">
        <f t="shared" si="38"/>
        <v>0</v>
      </c>
      <c r="V247" s="92">
        <f t="shared" si="39"/>
        <v>0</v>
      </c>
      <c r="W247" s="85">
        <f t="shared" si="40"/>
        <v>0</v>
      </c>
      <c r="X247" s="61">
        <f t="shared" si="41"/>
        <v>0</v>
      </c>
      <c r="Y247" s="38">
        <f t="shared" si="42"/>
        <v>0</v>
      </c>
      <c r="Z247" s="63">
        <f t="shared" si="47"/>
        <v>1</v>
      </c>
      <c r="AA247">
        <f t="shared" si="43"/>
        <v>1</v>
      </c>
    </row>
    <row r="248" spans="1:27" ht="36" x14ac:dyDescent="0.3">
      <c r="A248" t="s">
        <v>995</v>
      </c>
      <c r="B248" s="28" t="s">
        <v>995</v>
      </c>
      <c r="D248" s="13" t="s">
        <v>270</v>
      </c>
      <c r="E248" s="48">
        <v>222</v>
      </c>
      <c r="F248" s="26">
        <f>IFERROR(VLOOKUP($A248,Массив!$A$6:$BH$500,F$1,FALSE),"0")</f>
        <v>0</v>
      </c>
      <c r="G248" s="26">
        <f>IFERROR(VLOOKUP($A248,Массив!$A$6:$BH$500,G$1,FALSE),"0")</f>
        <v>0</v>
      </c>
      <c r="H248" s="26">
        <f>IFERROR(VLOOKUP($A248,Массив!$A$6:$BH$500,H$1,FALSE),"0")</f>
        <v>0</v>
      </c>
      <c r="I248" s="26">
        <f>IFERROR(VLOOKUP($A248,Массив!$A$6:$BH$500,I$1,FALSE),"0")</f>
        <v>0</v>
      </c>
      <c r="J248" s="26">
        <f>IFERROR(VLOOKUP($A248,Массив!$A$6:$BH$500,J$1,FALSE),"0")</f>
        <v>0</v>
      </c>
      <c r="K248" s="26">
        <f>IFERROR(VLOOKUP($A248,Массив!$A$6:$BH$500,K$1,FALSE),"0")</f>
        <v>0</v>
      </c>
      <c r="L248" s="26">
        <f>IFERROR(VLOOKUP($A248,Массив!$A$6:$BH$500,L$1,FALSE),"0")</f>
        <v>0</v>
      </c>
      <c r="M248" s="26">
        <f>IFERROR(VLOOKUP($A248,Массив!$A$6:$BH$500,M$1,FALSE),"0")</f>
        <v>0</v>
      </c>
      <c r="N248" s="26">
        <f>IFERROR(VLOOKUP($A248,Массив!$A$6:$BH$500,N$1,FALSE),"0")</f>
        <v>0</v>
      </c>
      <c r="O248" s="26">
        <f>IFERROR(VLOOKUP($A248,Массив!$A$6:$BH$500,O$1,FALSE),"0")</f>
        <v>0</v>
      </c>
      <c r="P248" s="26">
        <f>IFERROR(VLOOKUP($A248,Массив!$A$6:$BH$500,P$1,FALSE),"0")</f>
        <v>0</v>
      </c>
      <c r="Q248" s="26">
        <f>IFERROR(VLOOKUP($A248,Массив!$A$6:$BH$500,Q$1,FALSE),"0")</f>
        <v>0</v>
      </c>
      <c r="R248" s="26">
        <f>IFERROR(VLOOKUP($A248,Массив!$A$6:$BH$500,R$1,FALSE),"0")</f>
        <v>0</v>
      </c>
      <c r="S248" s="43">
        <f>IFERROR(VLOOKUP($A248,Массив!$A$6:$BH$500,S$1,FALSE),"0")</f>
        <v>0</v>
      </c>
      <c r="T248" s="26">
        <f>IFERROR(VLOOKUP($A248,Массив!$A$6:$BH$500,T$1,FALSE),"0")</f>
        <v>0</v>
      </c>
      <c r="U248" s="92">
        <f t="shared" si="38"/>
        <v>0</v>
      </c>
      <c r="V248" s="92">
        <f t="shared" si="39"/>
        <v>0</v>
      </c>
      <c r="W248" s="85">
        <f t="shared" si="40"/>
        <v>0</v>
      </c>
      <c r="X248" s="61">
        <f t="shared" si="41"/>
        <v>0</v>
      </c>
      <c r="Y248" s="38">
        <f t="shared" si="42"/>
        <v>0</v>
      </c>
      <c r="Z248" s="63" t="str">
        <f t="shared" si="47"/>
        <v/>
      </c>
      <c r="AA248">
        <f t="shared" si="43"/>
        <v>1</v>
      </c>
    </row>
    <row r="249" spans="1:27" ht="36" x14ac:dyDescent="0.3">
      <c r="A249" t="s">
        <v>996</v>
      </c>
      <c r="B249" s="28" t="s">
        <v>996</v>
      </c>
      <c r="D249" s="23" t="s">
        <v>271</v>
      </c>
      <c r="E249" s="48">
        <v>223</v>
      </c>
      <c r="F249" s="32">
        <f>IFERROR(VLOOKUP($A249,Массив!$A$6:$BH$500,F$1,FALSE),"0")</f>
        <v>0</v>
      </c>
      <c r="G249" s="32">
        <f>IFERROR(VLOOKUP($A249,Массив!$A$6:$BH$500,G$1,FALSE),"0")</f>
        <v>0</v>
      </c>
      <c r="H249" s="32">
        <f>IFERROR(VLOOKUP($A249,Массив!$A$6:$BH$500,H$1,FALSE),"0")</f>
        <v>0</v>
      </c>
      <c r="I249" s="32">
        <f>IFERROR(VLOOKUP($A249,Массив!$A$6:$BH$500,I$1,FALSE),"0")</f>
        <v>0</v>
      </c>
      <c r="J249" s="32">
        <f>IFERROR(VLOOKUP($A249,Массив!$A$6:$BH$500,J$1,FALSE),"0")</f>
        <v>0</v>
      </c>
      <c r="K249" s="32">
        <f>IFERROR(VLOOKUP($A249,Массив!$A$6:$BH$500,K$1,FALSE),"0")</f>
        <v>0</v>
      </c>
      <c r="L249" s="76">
        <f>IFERROR(VLOOKUP($A249,Массив!$A$6:$BH$500,L$1,FALSE),"0")</f>
        <v>0</v>
      </c>
      <c r="M249" s="32">
        <f>IFERROR(VLOOKUP($A249,Массив!$A$6:$BH$500,M$1,FALSE),"0")</f>
        <v>0</v>
      </c>
      <c r="N249" s="32">
        <f>IFERROR(VLOOKUP($A249,Массив!$A$6:$BH$500,N$1,FALSE),"0")</f>
        <v>0</v>
      </c>
      <c r="O249" s="39">
        <f>IFERROR(VLOOKUP($A249,Массив!$A$6:$BH$500,O$1,FALSE),"0")</f>
        <v>0</v>
      </c>
      <c r="P249" s="39">
        <f>IFERROR(VLOOKUP($A249,Массив!$A$6:$BH$500,P$1,FALSE),"0")</f>
        <v>0</v>
      </c>
      <c r="Q249" s="39">
        <f>IFERROR(VLOOKUP($A249,Массив!$A$6:$BH$500,Q$1,FALSE),"0")</f>
        <v>0</v>
      </c>
      <c r="R249" s="39">
        <f>IFERROR(VLOOKUP($A249,Массив!$A$6:$BH$500,R$1,FALSE),"0")</f>
        <v>0</v>
      </c>
      <c r="S249" s="45">
        <f>IFERROR(VLOOKUP($A249,Массив!$A$6:$BH$500,S$1,FALSE),"0")</f>
        <v>0</v>
      </c>
      <c r="T249" s="39">
        <f>IFERROR(VLOOKUP($A249,Массив!$A$6:$BH$500,T$1,FALSE),"0")</f>
        <v>0</v>
      </c>
      <c r="U249" s="92">
        <f t="shared" si="38"/>
        <v>0</v>
      </c>
      <c r="V249" s="92">
        <f t="shared" si="39"/>
        <v>0</v>
      </c>
      <c r="W249" s="85">
        <f t="shared" si="40"/>
        <v>0</v>
      </c>
      <c r="X249" s="61">
        <f t="shared" si="41"/>
        <v>0</v>
      </c>
      <c r="Y249" s="38">
        <f t="shared" si="42"/>
        <v>0</v>
      </c>
      <c r="Z249" s="63" t="str">
        <f t="shared" si="47"/>
        <v/>
      </c>
      <c r="AA249">
        <f t="shared" si="43"/>
        <v>1</v>
      </c>
    </row>
    <row r="250" spans="1:27" ht="60" x14ac:dyDescent="0.3">
      <c r="A250" t="s">
        <v>997</v>
      </c>
      <c r="B250" s="28" t="s">
        <v>997</v>
      </c>
      <c r="D250" s="6" t="s">
        <v>772</v>
      </c>
      <c r="E250" s="48">
        <v>224</v>
      </c>
      <c r="F250" s="32" t="str">
        <f>IFERROR(VLOOKUP($A250,Массив!$A$6:$BH$500,F$1,FALSE),"0")</f>
        <v>28,5</v>
      </c>
      <c r="G250" s="32" t="str">
        <f>IFERROR(VLOOKUP($A250,Массив!$A$6:$BH$500,G$1,FALSE),"0")</f>
        <v>26,5</v>
      </c>
      <c r="H250" s="32">
        <f>IFERROR(VLOOKUP($A250,Массив!$A$6:$BH$500,H$1,FALSE),"0")</f>
        <v>0</v>
      </c>
      <c r="I250" s="32">
        <f>IFERROR(VLOOKUP($A250,Массив!$A$6:$BH$500,I$1,FALSE),"0")</f>
        <v>0</v>
      </c>
      <c r="J250" s="32" t="str">
        <f>IFERROR(VLOOKUP($A250,Массив!$A$6:$BH$500,J$1,FALSE),"0")</f>
        <v>25,5</v>
      </c>
      <c r="K250" s="32" t="str">
        <f>IFERROR(VLOOKUP($A250,Массив!$A$6:$BH$500,K$1,FALSE),"0")</f>
        <v>23,5</v>
      </c>
      <c r="L250" s="39">
        <f>IFERROR(VLOOKUP($A250,Массив!$A$6:$BH$500,L$1,FALSE),"0")</f>
        <v>24</v>
      </c>
      <c r="M250" s="32">
        <f>IFERROR(VLOOKUP($A250,Массив!$A$6:$BH$500,M$1,FALSE),"0")</f>
        <v>0</v>
      </c>
      <c r="N250" s="32">
        <f>IFERROR(VLOOKUP($A250,Массив!$A$6:$BH$500,N$1,FALSE),"0")</f>
        <v>21</v>
      </c>
      <c r="O250" s="32">
        <f>IFERROR(VLOOKUP($A250,Массив!$A$6:$BH$500,O$1,FALSE),"0")</f>
        <v>0</v>
      </c>
      <c r="P250" s="32">
        <f>IFERROR(VLOOKUP($A250,Массив!$A$6:$BH$500,P$1,FALSE),"0")</f>
        <v>0</v>
      </c>
      <c r="Q250" s="32">
        <f>IFERROR(VLOOKUP($A250,Массив!$A$6:$BH$500,Q$1,FALSE),"0")</f>
        <v>0</v>
      </c>
      <c r="R250" s="32">
        <f>IFERROR(VLOOKUP($A250,Массив!$A$6:$BH$500,R$1,FALSE),"0")</f>
        <v>0</v>
      </c>
      <c r="S250" s="104">
        <f>IFERROR(VLOOKUP($A250,Массив!$A$6:$BH$500,S$1,FALSE),"0")</f>
        <v>0</v>
      </c>
      <c r="T250" s="39">
        <f>IFERROR(VLOOKUP($A250,Массив!$A$6:$BH$500,T$1,FALSE),"0")</f>
        <v>0</v>
      </c>
      <c r="U250" s="91"/>
      <c r="V250" s="91"/>
      <c r="W250" s="84"/>
      <c r="X250" s="61">
        <f t="shared" si="41"/>
        <v>0</v>
      </c>
      <c r="Y250" s="38">
        <f t="shared" si="42"/>
        <v>24</v>
      </c>
      <c r="Z250" s="63">
        <f t="shared" si="47"/>
        <v>1.1041666666666667</v>
      </c>
      <c r="AA250">
        <f t="shared" si="43"/>
        <v>1</v>
      </c>
    </row>
    <row r="251" spans="1:27" x14ac:dyDescent="0.3">
      <c r="B251" s="28"/>
      <c r="D251" s="34" t="s">
        <v>1092</v>
      </c>
      <c r="E251" s="65"/>
      <c r="F251" s="37">
        <f>F246-F250</f>
        <v>-28.5</v>
      </c>
      <c r="G251" s="37">
        <f t="shared" ref="G251:T251" si="51">G246-G250</f>
        <v>-26.5</v>
      </c>
      <c r="H251" s="37">
        <f t="shared" si="51"/>
        <v>0</v>
      </c>
      <c r="I251" s="37">
        <f t="shared" si="51"/>
        <v>0</v>
      </c>
      <c r="J251" s="37">
        <f t="shared" si="51"/>
        <v>-25.5</v>
      </c>
      <c r="K251" s="37">
        <f t="shared" si="51"/>
        <v>-23.5</v>
      </c>
      <c r="L251" s="35">
        <f t="shared" si="51"/>
        <v>-24</v>
      </c>
      <c r="M251" s="35">
        <f t="shared" si="51"/>
        <v>0</v>
      </c>
      <c r="N251" s="35">
        <f t="shared" si="51"/>
        <v>-21</v>
      </c>
      <c r="O251" s="35">
        <f t="shared" si="51"/>
        <v>0</v>
      </c>
      <c r="P251" s="35">
        <f t="shared" si="51"/>
        <v>0</v>
      </c>
      <c r="Q251" s="35">
        <f t="shared" si="51"/>
        <v>0</v>
      </c>
      <c r="R251" s="35">
        <f t="shared" si="51"/>
        <v>0</v>
      </c>
      <c r="S251" s="86">
        <f t="shared" si="51"/>
        <v>0</v>
      </c>
      <c r="T251" s="35">
        <f t="shared" si="51"/>
        <v>0</v>
      </c>
      <c r="U251" s="37">
        <f>F251-H251-J251</f>
        <v>-3</v>
      </c>
      <c r="V251" s="37">
        <f>G251-I251-K251</f>
        <v>-3</v>
      </c>
      <c r="W251" s="70">
        <f>L251-M251-N251</f>
        <v>-3</v>
      </c>
      <c r="X251" s="61">
        <f t="shared" si="41"/>
        <v>0</v>
      </c>
      <c r="Y251" s="38">
        <f t="shared" si="42"/>
        <v>-24</v>
      </c>
      <c r="Z251" s="63">
        <f t="shared" si="47"/>
        <v>1.1041666666666667</v>
      </c>
      <c r="AA251">
        <f t="shared" si="43"/>
        <v>1</v>
      </c>
    </row>
    <row r="252" spans="1:27" ht="22.8" x14ac:dyDescent="0.3">
      <c r="A252" t="s">
        <v>998</v>
      </c>
      <c r="B252" s="28" t="s">
        <v>998</v>
      </c>
      <c r="D252" s="5" t="s">
        <v>272</v>
      </c>
      <c r="E252" s="18">
        <v>225</v>
      </c>
      <c r="F252" s="33" t="str">
        <f>IFERROR(VLOOKUP($A252,Массив!$A$6:$BH$500,F$1,FALSE),"0")</f>
        <v>24,25</v>
      </c>
      <c r="G252" s="33" t="str">
        <f>IFERROR(VLOOKUP($A252,Массив!$A$6:$BH$500,G$1,FALSE),"0")</f>
        <v>22,25</v>
      </c>
      <c r="H252" s="33">
        <f>IFERROR(VLOOKUP($A252,Массив!$A$6:$BH$500,H$1,FALSE),"0")</f>
        <v>0</v>
      </c>
      <c r="I252" s="33">
        <f>IFERROR(VLOOKUP($A252,Массив!$A$6:$BH$500,I$1,FALSE),"0")</f>
        <v>0</v>
      </c>
      <c r="J252" s="33" t="str">
        <f>IFERROR(VLOOKUP($A252,Массив!$A$6:$BH$500,J$1,FALSE),"0")</f>
        <v>24,25</v>
      </c>
      <c r="K252" s="33" t="str">
        <f>IFERROR(VLOOKUP($A252,Массив!$A$6:$BH$500,K$1,FALSE),"0")</f>
        <v>22,25</v>
      </c>
      <c r="L252" s="33">
        <f>IFERROR(VLOOKUP($A252,Массив!$A$6:$BH$500,L$1,FALSE),"0")</f>
        <v>19</v>
      </c>
      <c r="M252" s="33">
        <f>IFERROR(VLOOKUP($A252,Массив!$A$6:$BH$500,M$1,FALSE),"0")</f>
        <v>0</v>
      </c>
      <c r="N252" s="33">
        <f>IFERROR(VLOOKUP($A252,Массив!$A$6:$BH$500,N$1,FALSE),"0")</f>
        <v>19</v>
      </c>
      <c r="O252" s="94">
        <f>IFERROR(VLOOKUP($A252,Массив!$A$6:$BH$500,O$1,FALSE),"0")</f>
        <v>0</v>
      </c>
      <c r="P252" s="94">
        <f>IFERROR(VLOOKUP($A252,Массив!$A$6:$BH$500,P$1,FALSE),"0")</f>
        <v>0</v>
      </c>
      <c r="Q252" s="94">
        <f>IFERROR(VLOOKUP($A252,Массив!$A$6:$BH$500,Q$1,FALSE),"0")</f>
        <v>0</v>
      </c>
      <c r="R252" s="94">
        <f>IFERROR(VLOOKUP($A252,Массив!$A$6:$BH$500,R$1,FALSE),"0")</f>
        <v>0</v>
      </c>
      <c r="S252" s="105">
        <f>IFERROR(VLOOKUP($A252,Массив!$A$6:$BH$500,S$1,FALSE),"0")</f>
        <v>0</v>
      </c>
      <c r="T252" s="33">
        <f>IFERROR(VLOOKUP($A252,Массив!$A$6:$BH$500,T$1,FALSE),"0")</f>
        <v>0</v>
      </c>
      <c r="U252" s="88">
        <f t="shared" si="38"/>
        <v>0</v>
      </c>
      <c r="V252" s="88">
        <f t="shared" si="39"/>
        <v>0</v>
      </c>
      <c r="W252" s="82">
        <f t="shared" si="40"/>
        <v>0</v>
      </c>
      <c r="X252" s="61">
        <f t="shared" si="41"/>
        <v>0</v>
      </c>
      <c r="Y252" s="38">
        <f t="shared" si="42"/>
        <v>19</v>
      </c>
      <c r="Z252" s="63">
        <f t="shared" si="47"/>
        <v>1.1710526315789473</v>
      </c>
      <c r="AA252">
        <f t="shared" si="43"/>
        <v>1</v>
      </c>
    </row>
    <row r="253" spans="1:27" ht="48" x14ac:dyDescent="0.3">
      <c r="A253" t="s">
        <v>999</v>
      </c>
      <c r="B253" s="28" t="s">
        <v>999</v>
      </c>
      <c r="D253" s="6" t="s">
        <v>273</v>
      </c>
      <c r="E253" s="48">
        <v>226</v>
      </c>
      <c r="F253" s="26" t="str">
        <f>IFERROR(VLOOKUP($A253,Массив!$A$6:$BH$500,F$1,FALSE),"0")</f>
        <v>4,25</v>
      </c>
      <c r="G253" s="26" t="str">
        <f>IFERROR(VLOOKUP($A253,Массив!$A$6:$BH$500,G$1,FALSE),"0")</f>
        <v>4,25</v>
      </c>
      <c r="H253" s="26">
        <f>IFERROR(VLOOKUP($A253,Массив!$A$6:$BH$500,H$1,FALSE),"0")</f>
        <v>0</v>
      </c>
      <c r="I253" s="26">
        <f>IFERROR(VLOOKUP($A253,Массив!$A$6:$BH$500,I$1,FALSE),"0")</f>
        <v>0</v>
      </c>
      <c r="J253" s="26" t="str">
        <f>IFERROR(VLOOKUP($A253,Массив!$A$6:$BH$500,J$1,FALSE),"0")</f>
        <v>1,25</v>
      </c>
      <c r="K253" s="26" t="str">
        <f>IFERROR(VLOOKUP($A253,Массив!$A$6:$BH$500,K$1,FALSE),"0")</f>
        <v>1,25</v>
      </c>
      <c r="L253" s="26">
        <f>IFERROR(VLOOKUP($A253,Массив!$A$6:$BH$500,L$1,FALSE),"0")</f>
        <v>5</v>
      </c>
      <c r="M253" s="26">
        <f>IFERROR(VLOOKUP($A253,Массив!$A$6:$BH$500,M$1,FALSE),"0")</f>
        <v>0</v>
      </c>
      <c r="N253" s="26">
        <f>IFERROR(VLOOKUP($A253,Массив!$A$6:$BH$500,N$1,FALSE),"0")</f>
        <v>2</v>
      </c>
      <c r="O253" s="32">
        <f>IFERROR(VLOOKUP($A253,Массив!$A$6:$BH$500,O$1,FALSE),"0")</f>
        <v>0</v>
      </c>
      <c r="P253" s="32">
        <f>IFERROR(VLOOKUP($A253,Массив!$A$6:$BH$500,P$1,FALSE),"0")</f>
        <v>0</v>
      </c>
      <c r="Q253" s="32">
        <f>IFERROR(VLOOKUP($A253,Массив!$A$6:$BH$500,Q$1,FALSE),"0")</f>
        <v>0</v>
      </c>
      <c r="R253" s="32">
        <f>IFERROR(VLOOKUP($A253,Массив!$A$6:$BH$500,R$1,FALSE),"0")</f>
        <v>0</v>
      </c>
      <c r="S253" s="104">
        <f>IFERROR(VLOOKUP($A253,Массив!$A$6:$BH$500,S$1,FALSE),"0")</f>
        <v>0</v>
      </c>
      <c r="T253" s="26">
        <f>IFERROR(VLOOKUP($A253,Массив!$A$6:$BH$500,T$1,FALSE),"0")</f>
        <v>0</v>
      </c>
      <c r="U253" s="92">
        <f t="shared" si="38"/>
        <v>3</v>
      </c>
      <c r="V253" s="92">
        <f t="shared" si="39"/>
        <v>3</v>
      </c>
      <c r="W253" s="85">
        <f t="shared" si="40"/>
        <v>3</v>
      </c>
      <c r="X253" s="61">
        <f t="shared" si="41"/>
        <v>0</v>
      </c>
      <c r="Y253" s="38">
        <f t="shared" si="42"/>
        <v>5</v>
      </c>
      <c r="Z253" s="63">
        <f t="shared" si="47"/>
        <v>0.85</v>
      </c>
      <c r="AA253">
        <f t="shared" si="43"/>
        <v>1</v>
      </c>
    </row>
    <row r="254" spans="1:27" x14ac:dyDescent="0.3">
      <c r="A254" t="s">
        <v>1000</v>
      </c>
      <c r="B254" s="28" t="s">
        <v>1000</v>
      </c>
      <c r="D254" s="5" t="s">
        <v>274</v>
      </c>
      <c r="E254" s="48">
        <v>227</v>
      </c>
      <c r="F254" s="26" t="str">
        <f>IFERROR(VLOOKUP($A254,Массив!$A$6:$BH$500,F$1,FALSE),"0")</f>
        <v>786,75</v>
      </c>
      <c r="G254" s="26" t="str">
        <f>IFERROR(VLOOKUP($A254,Массив!$A$6:$BH$500,G$1,FALSE),"0")</f>
        <v>771,25</v>
      </c>
      <c r="H254" s="26" t="str">
        <f>IFERROR(VLOOKUP($A254,Массив!$A$6:$BH$500,H$1,FALSE),"0")</f>
        <v>489,25</v>
      </c>
      <c r="I254" s="26" t="str">
        <f>IFERROR(VLOOKUP($A254,Массив!$A$6:$BH$500,I$1,FALSE),"0")</f>
        <v>478,25</v>
      </c>
      <c r="J254" s="26" t="str">
        <f>IFERROR(VLOOKUP($A254,Массив!$A$6:$BH$500,J$1,FALSE),"0")</f>
        <v>273,5</v>
      </c>
      <c r="K254" s="26">
        <f>IFERROR(VLOOKUP($A254,Массив!$A$6:$BH$500,K$1,FALSE),"0")</f>
        <v>269</v>
      </c>
      <c r="L254" s="26">
        <f>IFERROR(VLOOKUP($A254,Массив!$A$6:$BH$500,L$1,FALSE),"0")</f>
        <v>703</v>
      </c>
      <c r="M254" s="26">
        <f>IFERROR(VLOOKUP($A254,Массив!$A$6:$BH$500,M$1,FALSE),"0")</f>
        <v>450</v>
      </c>
      <c r="N254" s="26">
        <f>IFERROR(VLOOKUP($A254,Массив!$A$6:$BH$500,N$1,FALSE),"0")</f>
        <v>232</v>
      </c>
      <c r="O254" s="32">
        <f>IFERROR(VLOOKUP($A254,Массив!$A$6:$BH$500,O$1,FALSE),"0")</f>
        <v>0</v>
      </c>
      <c r="P254" s="32">
        <f>IFERROR(VLOOKUP($A254,Массив!$A$6:$BH$500,P$1,FALSE),"0")</f>
        <v>0</v>
      </c>
      <c r="Q254" s="32">
        <f>IFERROR(VLOOKUP($A254,Массив!$A$6:$BH$500,Q$1,FALSE),"0")</f>
        <v>0</v>
      </c>
      <c r="R254" s="32">
        <f>IFERROR(VLOOKUP($A254,Массив!$A$6:$BH$500,R$1,FALSE),"0")</f>
        <v>0</v>
      </c>
      <c r="S254" s="104">
        <f>IFERROR(VLOOKUP($A254,Массив!$A$6:$BH$500,S$1,FALSE),"0")</f>
        <v>0</v>
      </c>
      <c r="T254" s="26">
        <f>IFERROR(VLOOKUP($A254,Массив!$A$6:$BH$500,T$1,FALSE),"0")</f>
        <v>9</v>
      </c>
      <c r="U254" s="92">
        <f t="shared" si="38"/>
        <v>24</v>
      </c>
      <c r="V254" s="92">
        <f t="shared" si="39"/>
        <v>24</v>
      </c>
      <c r="W254" s="85">
        <f t="shared" si="40"/>
        <v>21</v>
      </c>
      <c r="X254" s="61">
        <f t="shared" si="41"/>
        <v>0</v>
      </c>
      <c r="Y254" s="38">
        <f t="shared" si="42"/>
        <v>703</v>
      </c>
      <c r="Z254" s="63">
        <f t="shared" si="47"/>
        <v>1.0970839260312943</v>
      </c>
      <c r="AA254">
        <f t="shared" si="43"/>
        <v>1</v>
      </c>
    </row>
    <row r="255" spans="1:27" x14ac:dyDescent="0.3">
      <c r="D255" s="34" t="s">
        <v>747</v>
      </c>
      <c r="E255" s="40"/>
      <c r="F255" s="37">
        <f>F252-F253-F254</f>
        <v>-766.75</v>
      </c>
      <c r="G255" s="37">
        <f t="shared" ref="G255:T255" si="52">G252-G253-G254</f>
        <v>-753.25</v>
      </c>
      <c r="H255" s="37">
        <f t="shared" si="52"/>
        <v>-489.25</v>
      </c>
      <c r="I255" s="37">
        <f t="shared" si="52"/>
        <v>-478.25</v>
      </c>
      <c r="J255" s="58">
        <f t="shared" si="52"/>
        <v>-250.5</v>
      </c>
      <c r="K255" s="58">
        <f t="shared" si="52"/>
        <v>-248</v>
      </c>
      <c r="L255" s="58">
        <f t="shared" si="52"/>
        <v>-689</v>
      </c>
      <c r="M255" s="58">
        <f t="shared" si="52"/>
        <v>-450</v>
      </c>
      <c r="N255" s="58">
        <f t="shared" si="52"/>
        <v>-215</v>
      </c>
      <c r="O255" s="32">
        <f t="shared" si="52"/>
        <v>0</v>
      </c>
      <c r="P255" s="32">
        <f t="shared" si="52"/>
        <v>0</v>
      </c>
      <c r="Q255" s="32">
        <f t="shared" si="52"/>
        <v>0</v>
      </c>
      <c r="R255" s="32">
        <f t="shared" si="52"/>
        <v>0</v>
      </c>
      <c r="S255" s="104">
        <f t="shared" si="52"/>
        <v>0</v>
      </c>
      <c r="T255" s="35">
        <f t="shared" si="52"/>
        <v>-9</v>
      </c>
      <c r="U255" s="37">
        <f>F255-H255-J255</f>
        <v>-27</v>
      </c>
      <c r="V255" s="37">
        <f>G255-I255-K255</f>
        <v>-27</v>
      </c>
      <c r="W255" s="70">
        <f>L255-M255-N255</f>
        <v>-24</v>
      </c>
      <c r="X255" s="61">
        <f t="shared" si="41"/>
        <v>0</v>
      </c>
      <c r="Y255" s="38">
        <f t="shared" si="42"/>
        <v>-689</v>
      </c>
      <c r="Z255" s="63">
        <f t="shared" si="47"/>
        <v>1.0932510885341074</v>
      </c>
      <c r="AA255">
        <f t="shared" si="43"/>
        <v>1</v>
      </c>
    </row>
    <row r="256" spans="1:27" x14ac:dyDescent="0.3">
      <c r="A256" t="s">
        <v>1001</v>
      </c>
      <c r="B256" s="28" t="s">
        <v>1001</v>
      </c>
      <c r="D256" s="5" t="s">
        <v>275</v>
      </c>
      <c r="E256" s="18">
        <v>228</v>
      </c>
      <c r="F256" s="33" t="str">
        <f>IFERROR(VLOOKUP($A256,Массив!$A$6:$BH$500,F$1,FALSE),"0")</f>
        <v>3,5</v>
      </c>
      <c r="G256" s="33" t="str">
        <f>IFERROR(VLOOKUP($A256,Массив!$A$6:$BH$500,G$1,FALSE),"0")</f>
        <v>3,5</v>
      </c>
      <c r="H256" s="33">
        <f>IFERROR(VLOOKUP($A256,Массив!$A$6:$BH$500,H$1,FALSE),"0")</f>
        <v>1</v>
      </c>
      <c r="I256" s="33">
        <f>IFERROR(VLOOKUP($A256,Массив!$A$6:$BH$500,I$1,FALSE),"0")</f>
        <v>1</v>
      </c>
      <c r="J256" s="33" t="str">
        <f>IFERROR(VLOOKUP($A256,Массив!$A$6:$BH$500,J$1,FALSE),"0")</f>
        <v>2,5</v>
      </c>
      <c r="K256" s="33" t="str">
        <f>IFERROR(VLOOKUP($A256,Массив!$A$6:$BH$500,K$1,FALSE),"0")</f>
        <v>2,5</v>
      </c>
      <c r="L256" s="33">
        <f>IFERROR(VLOOKUP($A256,Массив!$A$6:$BH$500,L$1,FALSE),"0")</f>
        <v>3</v>
      </c>
      <c r="M256" s="33">
        <f>IFERROR(VLOOKUP($A256,Массив!$A$6:$BH$500,M$1,FALSE),"0")</f>
        <v>1</v>
      </c>
      <c r="N256" s="33">
        <f>IFERROR(VLOOKUP($A256,Массив!$A$6:$BH$500,N$1,FALSE),"0")</f>
        <v>2</v>
      </c>
      <c r="O256" s="33">
        <f>IFERROR(VLOOKUP($A256,Массив!$A$6:$BH$500,O$1,FALSE),"0")</f>
        <v>0</v>
      </c>
      <c r="P256" s="33">
        <f>IFERROR(VLOOKUP($A256,Массив!$A$6:$BH$500,P$1,FALSE),"0")</f>
        <v>0</v>
      </c>
      <c r="Q256" s="33">
        <f>IFERROR(VLOOKUP($A256,Массив!$A$6:$BH$500,Q$1,FALSE),"0")</f>
        <v>0</v>
      </c>
      <c r="R256" s="33">
        <f>IFERROR(VLOOKUP($A256,Массив!$A$6:$BH$500,R$1,FALSE),"0")</f>
        <v>0</v>
      </c>
      <c r="S256" s="103">
        <f>IFERROR(VLOOKUP($A256,Массив!$A$6:$BH$500,S$1,FALSE),"0")</f>
        <v>0</v>
      </c>
      <c r="T256" s="33">
        <f>IFERROR(VLOOKUP($A256,Массив!$A$6:$BH$500,T$1,FALSE),"0")</f>
        <v>0</v>
      </c>
      <c r="U256" s="88">
        <f t="shared" si="38"/>
        <v>0</v>
      </c>
      <c r="V256" s="88">
        <f t="shared" si="39"/>
        <v>0</v>
      </c>
      <c r="W256" s="82">
        <f t="shared" si="40"/>
        <v>0</v>
      </c>
      <c r="X256" s="61">
        <f t="shared" si="41"/>
        <v>0</v>
      </c>
      <c r="Y256" s="38">
        <f t="shared" si="42"/>
        <v>3</v>
      </c>
      <c r="Z256" s="63">
        <f t="shared" si="47"/>
        <v>1.1666666666666667</v>
      </c>
      <c r="AA256">
        <f t="shared" si="43"/>
        <v>1</v>
      </c>
    </row>
    <row r="257" spans="1:27" ht="24" x14ac:dyDescent="0.3">
      <c r="A257" t="s">
        <v>1002</v>
      </c>
      <c r="B257" s="28" t="s">
        <v>1002</v>
      </c>
      <c r="D257" s="6" t="s">
        <v>276</v>
      </c>
      <c r="E257" s="48">
        <v>229</v>
      </c>
      <c r="F257" s="33">
        <f>IFERROR(VLOOKUP($A257,Массив!$A$6:$BH$500,F$1,FALSE),"0")</f>
        <v>22</v>
      </c>
      <c r="G257" s="33">
        <f>IFERROR(VLOOKUP($A257,Массив!$A$6:$BH$500,G$1,FALSE),"0")</f>
        <v>22</v>
      </c>
      <c r="H257" s="33">
        <f>IFERROR(VLOOKUP($A257,Массив!$A$6:$BH$500,H$1,FALSE),"0")</f>
        <v>0</v>
      </c>
      <c r="I257" s="33">
        <f>IFERROR(VLOOKUP($A257,Массив!$A$6:$BH$500,I$1,FALSE),"0")</f>
        <v>0</v>
      </c>
      <c r="J257" s="33">
        <f>IFERROR(VLOOKUP($A257,Массив!$A$6:$BH$500,J$1,FALSE),"0")</f>
        <v>0</v>
      </c>
      <c r="K257" s="33">
        <f>IFERROR(VLOOKUP($A257,Массив!$A$6:$BH$500,K$1,FALSE),"0")</f>
        <v>0</v>
      </c>
      <c r="L257" s="33">
        <f>IFERROR(VLOOKUP($A257,Массив!$A$6:$BH$500,L$1,FALSE),"0")</f>
        <v>21</v>
      </c>
      <c r="M257" s="33">
        <f>IFERROR(VLOOKUP($A257,Массив!$A$6:$BH$500,M$1,FALSE),"0")</f>
        <v>0</v>
      </c>
      <c r="N257" s="33">
        <f>IFERROR(VLOOKUP($A257,Массив!$A$6:$BH$500,N$1,FALSE),"0")</f>
        <v>0</v>
      </c>
      <c r="O257" s="95">
        <f>IFERROR(VLOOKUP($A257,Массив!$A$6:$BH$500,O$1,FALSE),"0")</f>
        <v>0</v>
      </c>
      <c r="P257" s="95">
        <f>IFERROR(VLOOKUP($A257,Массив!$A$6:$BH$500,P$1,FALSE),"0")</f>
        <v>0</v>
      </c>
      <c r="Q257" s="95">
        <f>IFERROR(VLOOKUP($A257,Массив!$A$6:$BH$500,Q$1,FALSE),"0")</f>
        <v>0</v>
      </c>
      <c r="R257" s="94">
        <f>IFERROR(VLOOKUP($A257,Массив!$A$6:$BH$500,R$1,FALSE),"0")</f>
        <v>0</v>
      </c>
      <c r="S257" s="105">
        <f>IFERROR(VLOOKUP($A257,Массив!$A$6:$BH$500,S$1,FALSE),"0")</f>
        <v>0</v>
      </c>
      <c r="T257" s="33">
        <f>IFERROR(VLOOKUP($A257,Массив!$A$6:$BH$500,T$1,FALSE),"0")</f>
        <v>0</v>
      </c>
      <c r="U257" s="92">
        <f t="shared" si="38"/>
        <v>22</v>
      </c>
      <c r="V257" s="92">
        <f t="shared" si="39"/>
        <v>22</v>
      </c>
      <c r="W257" s="85">
        <f t="shared" si="40"/>
        <v>21</v>
      </c>
      <c r="X257" s="61">
        <f t="shared" si="41"/>
        <v>0</v>
      </c>
      <c r="Y257" s="38">
        <f t="shared" si="42"/>
        <v>21</v>
      </c>
      <c r="Z257" s="63">
        <f t="shared" si="47"/>
        <v>1.0476190476190477</v>
      </c>
      <c r="AA257">
        <f t="shared" si="43"/>
        <v>1</v>
      </c>
    </row>
    <row r="258" spans="1:27" ht="60" x14ac:dyDescent="0.3">
      <c r="A258" t="s">
        <v>1003</v>
      </c>
      <c r="B258" s="28" t="s">
        <v>1003</v>
      </c>
      <c r="D258" s="23" t="s">
        <v>277</v>
      </c>
      <c r="E258" s="48">
        <v>230</v>
      </c>
      <c r="F258" s="33">
        <f>IFERROR(VLOOKUP($A258,Массив!$A$6:$BH$500,F$1,FALSE),"0")</f>
        <v>21</v>
      </c>
      <c r="G258" s="33">
        <f>IFERROR(VLOOKUP($A258,Массив!$A$6:$BH$500,G$1,FALSE),"0")</f>
        <v>20</v>
      </c>
      <c r="H258" s="33">
        <f>IFERROR(VLOOKUP($A258,Массив!$A$6:$BH$500,H$1,FALSE),"0")</f>
        <v>13</v>
      </c>
      <c r="I258" s="33">
        <f>IFERROR(VLOOKUP($A258,Массив!$A$6:$BH$500,I$1,FALSE),"0")</f>
        <v>12</v>
      </c>
      <c r="J258" s="33">
        <f>IFERROR(VLOOKUP($A258,Массив!$A$6:$BH$500,J$1,FALSE),"0")</f>
        <v>8</v>
      </c>
      <c r="K258" s="33">
        <f>IFERROR(VLOOKUP($A258,Массив!$A$6:$BH$500,K$1,FALSE),"0")</f>
        <v>8</v>
      </c>
      <c r="L258" s="33">
        <f>IFERROR(VLOOKUP($A258,Массив!$A$6:$BH$500,L$1,FALSE),"0")</f>
        <v>19</v>
      </c>
      <c r="M258" s="33">
        <f>IFERROR(VLOOKUP($A258,Массив!$A$6:$BH$500,M$1,FALSE),"0")</f>
        <v>11</v>
      </c>
      <c r="N258" s="33">
        <f>IFERROR(VLOOKUP($A258,Массив!$A$6:$BH$500,N$1,FALSE),"0")</f>
        <v>8</v>
      </c>
      <c r="O258" s="94">
        <f>IFERROR(VLOOKUP($A258,Массив!$A$6:$BH$500,O$1,FALSE),"0")</f>
        <v>0</v>
      </c>
      <c r="P258" s="94">
        <f>IFERROR(VLOOKUP($A258,Массив!$A$6:$BH$500,P$1,FALSE),"0")</f>
        <v>0</v>
      </c>
      <c r="Q258" s="94">
        <f>IFERROR(VLOOKUP($A258,Массив!$A$6:$BH$500,Q$1,FALSE),"0")</f>
        <v>0</v>
      </c>
      <c r="R258" s="94">
        <f>IFERROR(VLOOKUP($A258,Массив!$A$6:$BH$500,R$1,FALSE),"0")</f>
        <v>0</v>
      </c>
      <c r="S258" s="105">
        <f>IFERROR(VLOOKUP($A258,Массив!$A$6:$BH$500,S$1,FALSE),"0")</f>
        <v>0</v>
      </c>
      <c r="T258" s="33">
        <f>IFERROR(VLOOKUP($A258,Массив!$A$6:$BH$500,T$1,FALSE),"0")</f>
        <v>0</v>
      </c>
      <c r="U258" s="92">
        <f t="shared" si="38"/>
        <v>0</v>
      </c>
      <c r="V258" s="92">
        <f t="shared" si="39"/>
        <v>0</v>
      </c>
      <c r="W258" s="85">
        <f t="shared" si="40"/>
        <v>0</v>
      </c>
      <c r="X258" s="61">
        <f t="shared" si="41"/>
        <v>0</v>
      </c>
      <c r="Y258" s="38">
        <f t="shared" si="42"/>
        <v>19</v>
      </c>
      <c r="Z258" s="63">
        <f t="shared" si="47"/>
        <v>1.0526315789473684</v>
      </c>
      <c r="AA258">
        <f t="shared" si="43"/>
        <v>1</v>
      </c>
    </row>
    <row r="259" spans="1:27" x14ac:dyDescent="0.3">
      <c r="A259" t="s">
        <v>1004</v>
      </c>
      <c r="B259" s="28" t="s">
        <v>1004</v>
      </c>
      <c r="D259" s="6" t="s">
        <v>278</v>
      </c>
      <c r="E259" s="48">
        <v>231</v>
      </c>
      <c r="F259" s="33" t="str">
        <f>IFERROR(VLOOKUP($A259,Массив!$A$6:$BH$500,F$1,FALSE),"0")</f>
        <v>1929,75</v>
      </c>
      <c r="G259" s="33" t="str">
        <f>IFERROR(VLOOKUP($A259,Массив!$A$6:$BH$500,G$1,FALSE),"0")</f>
        <v>1737,75</v>
      </c>
      <c r="H259" s="33">
        <f>IFERROR(VLOOKUP($A259,Массив!$A$6:$BH$500,H$1,FALSE),"0")</f>
        <v>1147</v>
      </c>
      <c r="I259" s="33">
        <f>IFERROR(VLOOKUP($A259,Массив!$A$6:$BH$500,I$1,FALSE),"0")</f>
        <v>1009</v>
      </c>
      <c r="J259" s="33" t="str">
        <f>IFERROR(VLOOKUP($A259,Массив!$A$6:$BH$500,J$1,FALSE),"0")</f>
        <v>688,75</v>
      </c>
      <c r="K259" s="33" t="str">
        <f>IFERROR(VLOOKUP($A259,Массив!$A$6:$BH$500,K$1,FALSE),"0")</f>
        <v>638,75</v>
      </c>
      <c r="L259" s="33">
        <f>IFERROR(VLOOKUP($A259,Массив!$A$6:$BH$500,L$1,FALSE),"0")</f>
        <v>1481</v>
      </c>
      <c r="M259" s="33">
        <f>IFERROR(VLOOKUP($A259,Массив!$A$6:$BH$500,M$1,FALSE),"0")</f>
        <v>893</v>
      </c>
      <c r="N259" s="33">
        <f>IFERROR(VLOOKUP($A259,Массив!$A$6:$BH$500,N$1,FALSE),"0")</f>
        <v>520</v>
      </c>
      <c r="O259" s="94">
        <f>IFERROR(VLOOKUP($A259,Массив!$A$6:$BH$500,O$1,FALSE),"0")</f>
        <v>67</v>
      </c>
      <c r="P259" s="94">
        <f>IFERROR(VLOOKUP($A259,Массив!$A$6:$BH$500,P$1,FALSE),"0")</f>
        <v>34</v>
      </c>
      <c r="Q259" s="94">
        <f>IFERROR(VLOOKUP($A259,Массив!$A$6:$BH$500,Q$1,FALSE),"0")</f>
        <v>11</v>
      </c>
      <c r="R259" s="94">
        <f>IFERROR(VLOOKUP($A259,Массив!$A$6:$BH$500,R$1,FALSE),"0")</f>
        <v>745</v>
      </c>
      <c r="S259" s="105">
        <f>IFERROR(VLOOKUP($A259,Массив!$A$6:$BH$500,S$1,FALSE),"0")</f>
        <v>9</v>
      </c>
      <c r="T259" s="33">
        <f>IFERROR(VLOOKUP($A259,Массив!$A$6:$BH$500,T$1,FALSE),"0")</f>
        <v>51</v>
      </c>
      <c r="U259" s="92">
        <f t="shared" si="38"/>
        <v>94</v>
      </c>
      <c r="V259" s="92">
        <f t="shared" si="39"/>
        <v>90</v>
      </c>
      <c r="W259" s="85">
        <f t="shared" si="40"/>
        <v>68</v>
      </c>
      <c r="X259" s="61">
        <f t="shared" si="41"/>
        <v>4</v>
      </c>
      <c r="Y259" s="38">
        <f t="shared" si="42"/>
        <v>727</v>
      </c>
      <c r="Z259" s="63">
        <f t="shared" si="47"/>
        <v>1.1733625928426739</v>
      </c>
      <c r="AA259">
        <f t="shared" si="43"/>
        <v>1</v>
      </c>
    </row>
    <row r="260" spans="1:27" x14ac:dyDescent="0.3">
      <c r="D260" s="50" t="s">
        <v>747</v>
      </c>
      <c r="E260" s="40"/>
      <c r="F260" s="37">
        <f>F256-F257-F258-F259</f>
        <v>-1969.25</v>
      </c>
      <c r="G260" s="37">
        <f t="shared" ref="G260:T260" si="53">G256-G257-G258-G259</f>
        <v>-1776.25</v>
      </c>
      <c r="H260" s="37">
        <f t="shared" si="53"/>
        <v>-1159</v>
      </c>
      <c r="I260" s="37">
        <f t="shared" si="53"/>
        <v>-1020</v>
      </c>
      <c r="J260" s="58">
        <f t="shared" si="53"/>
        <v>-694.25</v>
      </c>
      <c r="K260" s="58">
        <f t="shared" si="53"/>
        <v>-644.25</v>
      </c>
      <c r="L260" s="58">
        <f t="shared" si="53"/>
        <v>-1518</v>
      </c>
      <c r="M260" s="58">
        <f t="shared" si="53"/>
        <v>-903</v>
      </c>
      <c r="N260" s="58">
        <f t="shared" si="53"/>
        <v>-526</v>
      </c>
      <c r="O260" s="58">
        <f t="shared" si="53"/>
        <v>-67</v>
      </c>
      <c r="P260" s="58">
        <f t="shared" si="53"/>
        <v>-34</v>
      </c>
      <c r="Q260" s="58">
        <f t="shared" si="53"/>
        <v>-11</v>
      </c>
      <c r="R260" s="58">
        <f t="shared" si="53"/>
        <v>-745</v>
      </c>
      <c r="S260" s="106">
        <f t="shared" si="53"/>
        <v>-9</v>
      </c>
      <c r="T260" s="58">
        <f t="shared" si="53"/>
        <v>-51</v>
      </c>
      <c r="U260" s="37">
        <f>F260-H260-J260</f>
        <v>-116</v>
      </c>
      <c r="V260" s="37">
        <f>G260-I260-K260</f>
        <v>-112</v>
      </c>
      <c r="W260" s="70">
        <f>L260-M260-N260</f>
        <v>-89</v>
      </c>
      <c r="X260" s="61">
        <f t="shared" si="41"/>
        <v>-4</v>
      </c>
      <c r="Y260" s="38">
        <f t="shared" si="42"/>
        <v>-764</v>
      </c>
      <c r="Z260" s="63">
        <f t="shared" si="47"/>
        <v>1.1701251646903821</v>
      </c>
      <c r="AA260">
        <f t="shared" si="43"/>
        <v>1</v>
      </c>
    </row>
    <row r="261" spans="1:27" x14ac:dyDescent="0.3">
      <c r="A261" t="s">
        <v>1005</v>
      </c>
      <c r="B261" s="28" t="s">
        <v>1005</v>
      </c>
      <c r="D261" s="5" t="s">
        <v>279</v>
      </c>
      <c r="E261" s="49">
        <v>232</v>
      </c>
      <c r="F261" s="33">
        <f>IFERROR(VLOOKUP($A261,Массив!$A$6:$BH$500,F$1,FALSE),"0")</f>
        <v>0</v>
      </c>
      <c r="G261" s="33">
        <f>IFERROR(VLOOKUP($A261,Массив!$A$6:$BH$500,G$1,FALSE),"0")</f>
        <v>0</v>
      </c>
      <c r="H261" s="33">
        <f>IFERROR(VLOOKUP($A261,Массив!$A$6:$BH$500,H$1,FALSE),"0")</f>
        <v>0</v>
      </c>
      <c r="I261" s="33">
        <f>IFERROR(VLOOKUP($A261,Массив!$A$6:$BH$500,I$1,FALSE),"0")</f>
        <v>0</v>
      </c>
      <c r="J261" s="33">
        <f>IFERROR(VLOOKUP($A261,Массив!$A$6:$BH$500,J$1,FALSE),"0")</f>
        <v>0</v>
      </c>
      <c r="K261" s="33">
        <f>IFERROR(VLOOKUP($A261,Массив!$A$6:$BH$500,K$1,FALSE),"0")</f>
        <v>0</v>
      </c>
      <c r="L261" s="33">
        <f>IFERROR(VLOOKUP($A261,Массив!$A$6:$BH$500,L$1,FALSE),"0")</f>
        <v>0</v>
      </c>
      <c r="M261" s="33">
        <f>IFERROR(VLOOKUP($A261,Массив!$A$6:$BH$500,M$1,FALSE),"0")</f>
        <v>0</v>
      </c>
      <c r="N261" s="33">
        <f>IFERROR(VLOOKUP($A261,Массив!$A$6:$BH$500,N$1,FALSE),"0")</f>
        <v>0</v>
      </c>
      <c r="O261" s="33">
        <f>IFERROR(VLOOKUP($A261,Массив!$A$6:$BH$500,O$1,FALSE),"0")</f>
        <v>0</v>
      </c>
      <c r="P261" s="33">
        <f>IFERROR(VLOOKUP($A261,Массив!$A$6:$BH$500,P$1,FALSE),"0")</f>
        <v>0</v>
      </c>
      <c r="Q261" s="33">
        <f>IFERROR(VLOOKUP($A261,Массив!$A$6:$BH$500,Q$1,FALSE),"0")</f>
        <v>0</v>
      </c>
      <c r="R261" s="33">
        <f>IFERROR(VLOOKUP($A261,Массив!$A$6:$BH$500,R$1,FALSE),"0")</f>
        <v>0</v>
      </c>
      <c r="S261" s="103">
        <f>IFERROR(VLOOKUP($A261,Массив!$A$6:$BH$500,S$1,FALSE),"0")</f>
        <v>0</v>
      </c>
      <c r="T261" s="33">
        <f>IFERROR(VLOOKUP($A261,Массив!$A$6:$BH$500,T$1,FALSE),"0")</f>
        <v>0</v>
      </c>
      <c r="U261" s="92">
        <f t="shared" si="38"/>
        <v>0</v>
      </c>
      <c r="V261" s="92">
        <f t="shared" si="39"/>
        <v>0</v>
      </c>
      <c r="W261" s="85">
        <f t="shared" si="40"/>
        <v>0</v>
      </c>
      <c r="X261" s="61">
        <f t="shared" si="41"/>
        <v>0</v>
      </c>
      <c r="Y261" s="38">
        <f t="shared" si="42"/>
        <v>0</v>
      </c>
      <c r="Z261" s="63" t="str">
        <f t="shared" si="47"/>
        <v/>
      </c>
      <c r="AA261">
        <f t="shared" si="43"/>
        <v>1</v>
      </c>
    </row>
    <row r="262" spans="1:27" ht="102.6" x14ac:dyDescent="0.3">
      <c r="A262" t="s">
        <v>1006</v>
      </c>
      <c r="B262" s="28" t="s">
        <v>1006</v>
      </c>
      <c r="D262" s="5" t="s">
        <v>748</v>
      </c>
      <c r="E262" s="19">
        <v>233</v>
      </c>
      <c r="F262" s="33">
        <f>IFERROR(VLOOKUP($A262,Массив!$A$6:$BH$500,F$1,FALSE),"0")</f>
        <v>0</v>
      </c>
      <c r="G262" s="33">
        <f>IFERROR(VLOOKUP($A262,Массив!$A$6:$BH$500,G$1,FALSE),"0")</f>
        <v>0</v>
      </c>
      <c r="H262" s="33">
        <f>IFERROR(VLOOKUP($A262,Массив!$A$6:$BH$500,H$1,FALSE),"0")</f>
        <v>0</v>
      </c>
      <c r="I262" s="33">
        <f>IFERROR(VLOOKUP($A262,Массив!$A$6:$BH$500,I$1,FALSE),"0")</f>
        <v>0</v>
      </c>
      <c r="J262" s="33">
        <f>IFERROR(VLOOKUP($A262,Массив!$A$6:$BH$500,J$1,FALSE),"0")</f>
        <v>0</v>
      </c>
      <c r="K262" s="33">
        <f>IFERROR(VLOOKUP($A262,Массив!$A$6:$BH$500,K$1,FALSE),"0")</f>
        <v>0</v>
      </c>
      <c r="L262" s="33">
        <f>IFERROR(VLOOKUP($A262,Массив!$A$6:$BH$500,L$1,FALSE),"0")</f>
        <v>0</v>
      </c>
      <c r="M262" s="33">
        <f>IFERROR(VLOOKUP($A262,Массив!$A$6:$BH$500,M$1,FALSE),"0")</f>
        <v>0</v>
      </c>
      <c r="N262" s="33">
        <f>IFERROR(VLOOKUP($A262,Массив!$A$6:$BH$500,N$1,FALSE),"0")</f>
        <v>0</v>
      </c>
      <c r="O262" s="94">
        <f>IFERROR(VLOOKUP($A262,Массив!$A$6:$BH$500,O$1,FALSE),"0")</f>
        <v>0</v>
      </c>
      <c r="P262" s="94">
        <f>IFERROR(VLOOKUP($A262,Массив!$A$6:$BH$500,P$1,FALSE),"0")</f>
        <v>0</v>
      </c>
      <c r="Q262" s="94">
        <f>IFERROR(VLOOKUP($A262,Массив!$A$6:$BH$500,Q$1,FALSE),"0")</f>
        <v>0</v>
      </c>
      <c r="R262" s="94">
        <f>IFERROR(VLOOKUP($A262,Массив!$A$6:$BH$500,R$1,FALSE),"0")</f>
        <v>0</v>
      </c>
      <c r="S262" s="105">
        <f>IFERROR(VLOOKUP($A262,Массив!$A$6:$BH$500,S$1,FALSE),"0")</f>
        <v>0</v>
      </c>
      <c r="T262" s="33">
        <f>IFERROR(VLOOKUP($A262,Массив!$A$6:$BH$500,T$1,FALSE),"0")</f>
        <v>0</v>
      </c>
      <c r="U262" s="88">
        <f t="shared" si="38"/>
        <v>0</v>
      </c>
      <c r="V262" s="88">
        <f t="shared" si="39"/>
        <v>0</v>
      </c>
      <c r="W262" s="82">
        <f t="shared" si="40"/>
        <v>0</v>
      </c>
      <c r="X262" s="61">
        <f t="shared" si="41"/>
        <v>0</v>
      </c>
      <c r="Y262" s="38">
        <f t="shared" si="42"/>
        <v>0</v>
      </c>
      <c r="Z262" s="63" t="str">
        <f t="shared" si="47"/>
        <v/>
      </c>
      <c r="AA262">
        <f t="shared" si="43"/>
        <v>1</v>
      </c>
    </row>
    <row r="263" spans="1:27" ht="24" x14ac:dyDescent="0.3">
      <c r="A263" t="s">
        <v>1007</v>
      </c>
      <c r="B263" s="28" t="s">
        <v>1007</v>
      </c>
      <c r="D263" s="14" t="s">
        <v>280</v>
      </c>
      <c r="E263" s="49">
        <v>234</v>
      </c>
      <c r="F263" s="95">
        <f>IFERROR(VLOOKUP($A263,Массив!$A$6:$BH$500,F$1,FALSE),"0")</f>
        <v>0</v>
      </c>
      <c r="G263" s="33">
        <f>IFERROR(VLOOKUP($A263,Массив!$A$6:$BH$500,G$1,FALSE),"0")</f>
        <v>0</v>
      </c>
      <c r="H263" s="33">
        <f>IFERROR(VLOOKUP($A263,Массив!$A$6:$BH$500,H$1,FALSE),"0")</f>
        <v>0</v>
      </c>
      <c r="I263" s="33">
        <f>IFERROR(VLOOKUP($A263,Массив!$A$6:$BH$500,I$1,FALSE),"0")</f>
        <v>0</v>
      </c>
      <c r="J263" s="33">
        <f>IFERROR(VLOOKUP($A263,Массив!$A$6:$BH$500,J$1,FALSE),"0")</f>
        <v>0</v>
      </c>
      <c r="K263" s="33">
        <f>IFERROR(VLOOKUP($A263,Массив!$A$6:$BH$500,K$1,FALSE),"0")</f>
        <v>0</v>
      </c>
      <c r="L263" s="33">
        <f>IFERROR(VLOOKUP($A263,Массив!$A$6:$BH$500,L$1,FALSE),"0")</f>
        <v>0</v>
      </c>
      <c r="M263" s="33">
        <f>IFERROR(VLOOKUP($A263,Массив!$A$6:$BH$500,M$1,FALSE),"0")</f>
        <v>0</v>
      </c>
      <c r="N263" s="33">
        <f>IFERROR(VLOOKUP($A263,Массив!$A$6:$BH$500,N$1,FALSE),"0")</f>
        <v>0</v>
      </c>
      <c r="O263" s="94">
        <f>IFERROR(VLOOKUP($A263,Массив!$A$6:$BH$500,O$1,FALSE),"0")</f>
        <v>0</v>
      </c>
      <c r="P263" s="94">
        <f>IFERROR(VLOOKUP($A263,Массив!$A$6:$BH$500,P$1,FALSE),"0")</f>
        <v>0</v>
      </c>
      <c r="Q263" s="94">
        <f>IFERROR(VLOOKUP($A263,Массив!$A$6:$BH$500,Q$1,FALSE),"0")</f>
        <v>0</v>
      </c>
      <c r="R263" s="94">
        <f>IFERROR(VLOOKUP($A263,Массив!$A$6:$BH$500,R$1,FALSE),"0")</f>
        <v>0</v>
      </c>
      <c r="S263" s="105">
        <f>IFERROR(VLOOKUP($A263,Массив!$A$6:$BH$500,S$1,FALSE),"0")</f>
        <v>0</v>
      </c>
      <c r="T263" s="33">
        <f>IFERROR(VLOOKUP($A263,Массив!$A$6:$BH$500,T$1,FALSE),"0")</f>
        <v>0</v>
      </c>
      <c r="U263" s="92">
        <f t="shared" si="38"/>
        <v>0</v>
      </c>
      <c r="V263" s="92">
        <f t="shared" si="39"/>
        <v>0</v>
      </c>
      <c r="W263" s="85">
        <f t="shared" si="40"/>
        <v>0</v>
      </c>
      <c r="X263" s="61">
        <f t="shared" si="41"/>
        <v>0</v>
      </c>
      <c r="Y263" s="38">
        <f t="shared" si="42"/>
        <v>0</v>
      </c>
      <c r="Z263" s="63" t="str">
        <f t="shared" si="47"/>
        <v/>
      </c>
      <c r="AA263">
        <f t="shared" si="43"/>
        <v>1</v>
      </c>
    </row>
    <row r="264" spans="1:27" ht="24" x14ac:dyDescent="0.3">
      <c r="A264" t="s">
        <v>1008</v>
      </c>
      <c r="B264" s="28" t="s">
        <v>1008</v>
      </c>
      <c r="D264" s="6" t="s">
        <v>281</v>
      </c>
      <c r="E264" s="49">
        <v>235</v>
      </c>
      <c r="F264" s="33">
        <f>IFERROR(VLOOKUP($A264,Массив!$A$6:$BH$500,F$1,FALSE),"0")</f>
        <v>0</v>
      </c>
      <c r="G264" s="33">
        <f>IFERROR(VLOOKUP($A264,Массив!$A$6:$BH$500,G$1,FALSE),"0")</f>
        <v>0</v>
      </c>
      <c r="H264" s="33">
        <f>IFERROR(VLOOKUP($A264,Массив!$A$6:$BH$500,H$1,FALSE),"0")</f>
        <v>0</v>
      </c>
      <c r="I264" s="33">
        <f>IFERROR(VLOOKUP($A264,Массив!$A$6:$BH$500,I$1,FALSE),"0")</f>
        <v>0</v>
      </c>
      <c r="J264" s="33">
        <f>IFERROR(VLOOKUP($A264,Массив!$A$6:$BH$500,J$1,FALSE),"0")</f>
        <v>0</v>
      </c>
      <c r="K264" s="33">
        <f>IFERROR(VLOOKUP($A264,Массив!$A$6:$BH$500,K$1,FALSE),"0")</f>
        <v>0</v>
      </c>
      <c r="L264" s="33">
        <f>IFERROR(VLOOKUP($A264,Массив!$A$6:$BH$500,L$1,FALSE),"0")</f>
        <v>0</v>
      </c>
      <c r="M264" s="33">
        <f>IFERROR(VLOOKUP($A264,Массив!$A$6:$BH$500,M$1,FALSE),"0")</f>
        <v>0</v>
      </c>
      <c r="N264" s="33">
        <f>IFERROR(VLOOKUP($A264,Массив!$A$6:$BH$500,N$1,FALSE),"0")</f>
        <v>0</v>
      </c>
      <c r="O264" s="94">
        <f>IFERROR(VLOOKUP($A264,Массив!$A$6:$BH$500,O$1,FALSE),"0")</f>
        <v>0</v>
      </c>
      <c r="P264" s="94">
        <f>IFERROR(VLOOKUP($A264,Массив!$A$6:$BH$500,P$1,FALSE),"0")</f>
        <v>0</v>
      </c>
      <c r="Q264" s="94">
        <f>IFERROR(VLOOKUP($A264,Массив!$A$6:$BH$500,Q$1,FALSE),"0")</f>
        <v>0</v>
      </c>
      <c r="R264" s="94">
        <f>IFERROR(VLOOKUP($A264,Массив!$A$6:$BH$500,R$1,FALSE),"0")</f>
        <v>0</v>
      </c>
      <c r="S264" s="105">
        <f>IFERROR(VLOOKUP($A264,Массив!$A$6:$BH$500,S$1,FALSE),"0")</f>
        <v>0</v>
      </c>
      <c r="T264" s="33">
        <f>IFERROR(VLOOKUP($A264,Массив!$A$6:$BH$500,T$1,FALSE),"0")</f>
        <v>0</v>
      </c>
      <c r="U264" s="92">
        <f t="shared" si="38"/>
        <v>0</v>
      </c>
      <c r="V264" s="92">
        <f t="shared" si="39"/>
        <v>0</v>
      </c>
      <c r="W264" s="85">
        <f t="shared" si="40"/>
        <v>0</v>
      </c>
      <c r="X264" s="61">
        <f t="shared" si="41"/>
        <v>0</v>
      </c>
      <c r="Y264" s="38">
        <f t="shared" si="42"/>
        <v>0</v>
      </c>
      <c r="Z264" s="63" t="str">
        <f t="shared" si="47"/>
        <v/>
      </c>
      <c r="AA264">
        <f t="shared" si="43"/>
        <v>1</v>
      </c>
    </row>
    <row r="265" spans="1:27" ht="24" x14ac:dyDescent="0.3">
      <c r="A265" t="s">
        <v>1009</v>
      </c>
      <c r="B265" s="28" t="s">
        <v>1009</v>
      </c>
      <c r="D265" s="23" t="s">
        <v>282</v>
      </c>
      <c r="E265" s="49">
        <v>236</v>
      </c>
      <c r="F265" s="33">
        <f>IFERROR(VLOOKUP($A265,Массив!$A$6:$BH$500,F$1,FALSE),"0")</f>
        <v>0</v>
      </c>
      <c r="G265" s="33">
        <f>IFERROR(VLOOKUP($A265,Массив!$A$6:$BH$500,G$1,FALSE),"0")</f>
        <v>0</v>
      </c>
      <c r="H265" s="33">
        <f>IFERROR(VLOOKUP($A265,Массив!$A$6:$BH$500,H$1,FALSE),"0")</f>
        <v>0</v>
      </c>
      <c r="I265" s="33">
        <f>IFERROR(VLOOKUP($A265,Массив!$A$6:$BH$500,I$1,FALSE),"0")</f>
        <v>0</v>
      </c>
      <c r="J265" s="33">
        <f>IFERROR(VLOOKUP($A265,Массив!$A$6:$BH$500,J$1,FALSE),"0")</f>
        <v>0</v>
      </c>
      <c r="K265" s="33">
        <f>IFERROR(VLOOKUP($A265,Массив!$A$6:$BH$500,K$1,FALSE),"0")</f>
        <v>0</v>
      </c>
      <c r="L265" s="33">
        <f>IFERROR(VLOOKUP($A265,Массив!$A$6:$BH$500,L$1,FALSE),"0")</f>
        <v>0</v>
      </c>
      <c r="M265" s="33">
        <f>IFERROR(VLOOKUP($A265,Массив!$A$6:$BH$500,M$1,FALSE),"0")</f>
        <v>0</v>
      </c>
      <c r="N265" s="33">
        <f>IFERROR(VLOOKUP($A265,Массив!$A$6:$BH$500,N$1,FALSE),"0")</f>
        <v>0</v>
      </c>
      <c r="O265" s="94">
        <f>IFERROR(VLOOKUP($A265,Массив!$A$6:$BH$500,O$1,FALSE),"0")</f>
        <v>0</v>
      </c>
      <c r="P265" s="94">
        <f>IFERROR(VLOOKUP($A265,Массив!$A$6:$BH$500,P$1,FALSE),"0")</f>
        <v>0</v>
      </c>
      <c r="Q265" s="94">
        <f>IFERROR(VLOOKUP($A265,Массив!$A$6:$BH$500,Q$1,FALSE),"0")</f>
        <v>0</v>
      </c>
      <c r="R265" s="94">
        <f>IFERROR(VLOOKUP($A265,Массив!$A$6:$BH$500,R$1,FALSE),"0")</f>
        <v>0</v>
      </c>
      <c r="S265" s="105">
        <f>IFERROR(VLOOKUP($A265,Массив!$A$6:$BH$500,S$1,FALSE),"0")</f>
        <v>0</v>
      </c>
      <c r="T265" s="33">
        <f>IFERROR(VLOOKUP($A265,Массив!$A$6:$BH$500,T$1,FALSE),"0")</f>
        <v>0</v>
      </c>
      <c r="U265" s="92">
        <f t="shared" ref="U265:U276" si="54">F265-H265-J265</f>
        <v>0</v>
      </c>
      <c r="V265" s="92">
        <f t="shared" ref="V265:V276" si="55">G265-I265-K265</f>
        <v>0</v>
      </c>
      <c r="W265" s="85">
        <f t="shared" ref="W265:W276" si="56">L265-M265-N265</f>
        <v>0</v>
      </c>
      <c r="X265" s="61">
        <f t="shared" ref="X265:X276" si="57">U265-V265</f>
        <v>0</v>
      </c>
      <c r="Y265" s="38">
        <f t="shared" ref="Y265:Y276" si="58">L265-R265-S265</f>
        <v>0</v>
      </c>
      <c r="Z265" s="63" t="str">
        <f t="shared" si="47"/>
        <v/>
      </c>
      <c r="AA265">
        <f t="shared" ref="AA265:AA276" si="59">IF(A265=B265,1,0)</f>
        <v>1</v>
      </c>
    </row>
    <row r="266" spans="1:27" x14ac:dyDescent="0.3">
      <c r="D266" s="50" t="s">
        <v>747</v>
      </c>
      <c r="E266" s="40"/>
      <c r="F266" s="35">
        <f>F262-F263-F264-F265</f>
        <v>0</v>
      </c>
      <c r="G266" s="35">
        <f t="shared" ref="G266:T266" si="60">G262-G263-G264-G265</f>
        <v>0</v>
      </c>
      <c r="H266" s="35">
        <f t="shared" si="60"/>
        <v>0</v>
      </c>
      <c r="I266" s="35">
        <f t="shared" si="60"/>
        <v>0</v>
      </c>
      <c r="J266" s="35">
        <f t="shared" si="60"/>
        <v>0</v>
      </c>
      <c r="K266" s="35">
        <f t="shared" si="60"/>
        <v>0</v>
      </c>
      <c r="L266" s="35">
        <f t="shared" si="60"/>
        <v>0</v>
      </c>
      <c r="M266" s="35">
        <f t="shared" si="60"/>
        <v>0</v>
      </c>
      <c r="N266" s="35">
        <f t="shared" si="60"/>
        <v>0</v>
      </c>
      <c r="O266" s="35">
        <f t="shared" si="60"/>
        <v>0</v>
      </c>
      <c r="P266" s="35">
        <f t="shared" si="60"/>
        <v>0</v>
      </c>
      <c r="Q266" s="35">
        <f t="shared" si="60"/>
        <v>0</v>
      </c>
      <c r="R266" s="35">
        <f t="shared" si="60"/>
        <v>0</v>
      </c>
      <c r="S266" s="86">
        <f t="shared" si="60"/>
        <v>0</v>
      </c>
      <c r="T266" s="35">
        <f t="shared" si="60"/>
        <v>0</v>
      </c>
      <c r="U266" s="37">
        <f>F266-H266-J266</f>
        <v>0</v>
      </c>
      <c r="V266" s="37">
        <f>G266-I266-K266</f>
        <v>0</v>
      </c>
      <c r="W266" s="70">
        <f>L266-M266-N266</f>
        <v>0</v>
      </c>
      <c r="X266" s="61">
        <f t="shared" si="57"/>
        <v>0</v>
      </c>
      <c r="Y266" s="38">
        <f t="shared" si="58"/>
        <v>0</v>
      </c>
      <c r="Z266" s="63" t="str">
        <f t="shared" si="47"/>
        <v/>
      </c>
      <c r="AA266">
        <f t="shared" si="59"/>
        <v>1</v>
      </c>
    </row>
    <row r="267" spans="1:27" x14ac:dyDescent="0.3">
      <c r="D267" s="50"/>
      <c r="E267" s="40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86"/>
      <c r="T267" s="35"/>
      <c r="U267" s="97">
        <f>U262-U263-U264-U265-U266</f>
        <v>0</v>
      </c>
      <c r="V267" s="97">
        <f t="shared" ref="V267:W267" si="61">V262-V263-V264-V265-V266</f>
        <v>0</v>
      </c>
      <c r="W267" s="97">
        <f t="shared" si="61"/>
        <v>0</v>
      </c>
      <c r="X267" s="61"/>
      <c r="Y267" s="38"/>
      <c r="Z267" s="63"/>
      <c r="AA267">
        <f t="shared" si="59"/>
        <v>1</v>
      </c>
    </row>
    <row r="268" spans="1:27" ht="91.2" x14ac:dyDescent="0.3">
      <c r="A268" t="s">
        <v>1010</v>
      </c>
      <c r="B268" s="28" t="s">
        <v>1010</v>
      </c>
      <c r="D268" s="5" t="s">
        <v>283</v>
      </c>
      <c r="E268" s="19">
        <v>237</v>
      </c>
      <c r="F268" s="73">
        <f>IFERROR(VLOOKUP($A268,Массив!$A$6:$BH$500,F$1,FALSE),"0")</f>
        <v>0</v>
      </c>
      <c r="G268" s="73">
        <f>IFERROR(VLOOKUP($A268,Массив!$A$6:$BH$500,G$1,FALSE),"0")</f>
        <v>0</v>
      </c>
      <c r="H268" s="73">
        <f>IFERROR(VLOOKUP($A268,Массив!$A$6:$BH$500,H$1,FALSE),"0")</f>
        <v>0</v>
      </c>
      <c r="I268" s="73">
        <f>IFERROR(VLOOKUP($A268,Массив!$A$6:$BH$500,I$1,FALSE),"0")</f>
        <v>0</v>
      </c>
      <c r="J268" s="73">
        <f>IFERROR(VLOOKUP($A268,Массив!$A$6:$BH$500,J$1,FALSE),"0")</f>
        <v>0</v>
      </c>
      <c r="K268" s="73">
        <f>IFERROR(VLOOKUP($A268,Массив!$A$6:$BH$500,K$1,FALSE),"0")</f>
        <v>0</v>
      </c>
      <c r="L268" s="73">
        <f>IFERROR(VLOOKUP($A268,Массив!$A$6:$BH$500,L$1,FALSE),"0")</f>
        <v>0</v>
      </c>
      <c r="M268" s="73">
        <f>IFERROR(VLOOKUP($A268,Массив!$A$6:$BH$500,M$1,FALSE),"0")</f>
        <v>0</v>
      </c>
      <c r="N268" s="73">
        <f>IFERROR(VLOOKUP($A268,Массив!$A$6:$BH$500,N$1,FALSE),"0")</f>
        <v>0</v>
      </c>
      <c r="O268" s="94">
        <f>IFERROR(VLOOKUP($A268,Массив!$A$6:$BH$500,O$1,FALSE),"0")</f>
        <v>0</v>
      </c>
      <c r="P268" s="94">
        <f>IFERROR(VLOOKUP($A268,Массив!$A$6:$BH$500,P$1,FALSE),"0")</f>
        <v>0</v>
      </c>
      <c r="Q268" s="94">
        <f>IFERROR(VLOOKUP($A268,Массив!$A$6:$BH$500,Q$1,FALSE),"0")</f>
        <v>0</v>
      </c>
      <c r="R268" s="94">
        <f>IFERROR(VLOOKUP($A268,Массив!$A$6:$BH$500,R$1,FALSE),"0")</f>
        <v>0</v>
      </c>
      <c r="S268" s="105">
        <f>IFERROR(VLOOKUP($A268,Массив!$A$6:$BH$500,S$1,FALSE),"0")</f>
        <v>0</v>
      </c>
      <c r="T268" s="73">
        <f>IFERROR(VLOOKUP($A268,Массив!$A$6:$BH$500,T$1,FALSE),"0")</f>
        <v>0</v>
      </c>
      <c r="U268" s="88">
        <f t="shared" si="54"/>
        <v>0</v>
      </c>
      <c r="V268" s="88">
        <f t="shared" si="55"/>
        <v>0</v>
      </c>
      <c r="W268" s="82">
        <f t="shared" si="56"/>
        <v>0</v>
      </c>
      <c r="X268" s="61">
        <f t="shared" si="57"/>
        <v>0</v>
      </c>
      <c r="Y268" s="38">
        <f t="shared" si="58"/>
        <v>0</v>
      </c>
      <c r="Z268" s="63" t="str">
        <f t="shared" si="47"/>
        <v/>
      </c>
      <c r="AA268">
        <f t="shared" si="59"/>
        <v>1</v>
      </c>
    </row>
    <row r="269" spans="1:27" ht="36" x14ac:dyDescent="0.3">
      <c r="A269" t="s">
        <v>1011</v>
      </c>
      <c r="B269" s="28" t="s">
        <v>1011</v>
      </c>
      <c r="D269" s="24" t="s">
        <v>284</v>
      </c>
      <c r="E269" s="49">
        <v>238</v>
      </c>
      <c r="F269" s="73">
        <f>IFERROR(VLOOKUP($A269,Массив!$A$6:$BH$500,F$1,FALSE),"0")</f>
        <v>0</v>
      </c>
      <c r="G269" s="73">
        <f>IFERROR(VLOOKUP($A269,Массив!$A$6:$BH$500,G$1,FALSE),"0")</f>
        <v>0</v>
      </c>
      <c r="H269" s="73">
        <f>IFERROR(VLOOKUP($A269,Массив!$A$6:$BH$500,H$1,FALSE),"0")</f>
        <v>0</v>
      </c>
      <c r="I269" s="73">
        <f>IFERROR(VLOOKUP($A269,Массив!$A$6:$BH$500,I$1,FALSE),"0")</f>
        <v>0</v>
      </c>
      <c r="J269" s="73">
        <f>IFERROR(VLOOKUP($A269,Массив!$A$6:$BH$500,J$1,FALSE),"0")</f>
        <v>0</v>
      </c>
      <c r="K269" s="73">
        <f>IFERROR(VLOOKUP($A269,Массив!$A$6:$BH$500,K$1,FALSE),"0")</f>
        <v>0</v>
      </c>
      <c r="L269" s="73">
        <f>IFERROR(VLOOKUP($A269,Массив!$A$6:$BH$500,L$1,FALSE),"0")</f>
        <v>0</v>
      </c>
      <c r="M269" s="73">
        <f>IFERROR(VLOOKUP($A269,Массив!$A$6:$BH$500,M$1,FALSE),"0")</f>
        <v>0</v>
      </c>
      <c r="N269" s="73">
        <f>IFERROR(VLOOKUP($A269,Массив!$A$6:$BH$500,N$1,FALSE),"0")</f>
        <v>0</v>
      </c>
      <c r="O269" s="94">
        <f>IFERROR(VLOOKUP($A269,Массив!$A$6:$BH$500,O$1,FALSE),"0")</f>
        <v>0</v>
      </c>
      <c r="P269" s="94">
        <f>IFERROR(VLOOKUP($A269,Массив!$A$6:$BH$500,P$1,FALSE),"0")</f>
        <v>0</v>
      </c>
      <c r="Q269" s="94">
        <f>IFERROR(VLOOKUP($A269,Массив!$A$6:$BH$500,Q$1,FALSE),"0")</f>
        <v>0</v>
      </c>
      <c r="R269" s="94">
        <f>IFERROR(VLOOKUP($A269,Массив!$A$6:$BH$500,R$1,FALSE),"0")</f>
        <v>0</v>
      </c>
      <c r="S269" s="105">
        <f>IFERROR(VLOOKUP($A269,Массив!$A$6:$BH$500,S$1,FALSE),"0")</f>
        <v>0</v>
      </c>
      <c r="T269" s="73">
        <f>IFERROR(VLOOKUP($A269,Массив!$A$6:$BH$500,T$1,FALSE),"0")</f>
        <v>0</v>
      </c>
      <c r="U269" s="92">
        <f t="shared" si="54"/>
        <v>0</v>
      </c>
      <c r="V269" s="92">
        <f t="shared" si="55"/>
        <v>0</v>
      </c>
      <c r="W269" s="85">
        <f t="shared" si="56"/>
        <v>0</v>
      </c>
      <c r="X269" s="61">
        <f t="shared" si="57"/>
        <v>0</v>
      </c>
      <c r="Y269" s="38">
        <f t="shared" si="58"/>
        <v>0</v>
      </c>
      <c r="Z269" s="63" t="str">
        <f t="shared" si="47"/>
        <v/>
      </c>
      <c r="AA269">
        <f t="shared" si="59"/>
        <v>1</v>
      </c>
    </row>
    <row r="270" spans="1:27" ht="24" x14ac:dyDescent="0.3">
      <c r="A270" t="s">
        <v>1012</v>
      </c>
      <c r="B270" s="28" t="s">
        <v>1012</v>
      </c>
      <c r="D270" s="24" t="s">
        <v>137</v>
      </c>
      <c r="E270" s="49">
        <v>239</v>
      </c>
      <c r="F270" s="73">
        <f>IFERROR(VLOOKUP($A270,Массив!$A$6:$BH$500,F$1,FALSE),"0")</f>
        <v>0</v>
      </c>
      <c r="G270" s="73">
        <f>IFERROR(VLOOKUP($A270,Массив!$A$6:$BH$500,G$1,FALSE),"0")</f>
        <v>0</v>
      </c>
      <c r="H270" s="73">
        <f>IFERROR(VLOOKUP($A270,Массив!$A$6:$BH$500,H$1,FALSE),"0")</f>
        <v>0</v>
      </c>
      <c r="I270" s="73">
        <f>IFERROR(VLOOKUP($A270,Массив!$A$6:$BH$500,I$1,FALSE),"0")</f>
        <v>0</v>
      </c>
      <c r="J270" s="73">
        <f>IFERROR(VLOOKUP($A270,Массив!$A$6:$BH$500,J$1,FALSE),"0")</f>
        <v>0</v>
      </c>
      <c r="K270" s="73">
        <f>IFERROR(VLOOKUP($A270,Массив!$A$6:$BH$500,K$1,FALSE),"0")</f>
        <v>0</v>
      </c>
      <c r="L270" s="73">
        <f>IFERROR(VLOOKUP($A270,Массив!$A$6:$BH$500,L$1,FALSE),"0")</f>
        <v>0</v>
      </c>
      <c r="M270" s="73">
        <f>IFERROR(VLOOKUP($A270,Массив!$A$6:$BH$500,M$1,FALSE),"0")</f>
        <v>0</v>
      </c>
      <c r="N270" s="73">
        <f>IFERROR(VLOOKUP($A270,Массив!$A$6:$BH$500,N$1,FALSE),"0")</f>
        <v>0</v>
      </c>
      <c r="O270" s="94">
        <f>IFERROR(VLOOKUP($A270,Массив!$A$6:$BH$500,O$1,FALSE),"0")</f>
        <v>0</v>
      </c>
      <c r="P270" s="94">
        <f>IFERROR(VLOOKUP($A270,Массив!$A$6:$BH$500,P$1,FALSE),"0")</f>
        <v>0</v>
      </c>
      <c r="Q270" s="94">
        <f>IFERROR(VLOOKUP($A270,Массив!$A$6:$BH$500,Q$1,FALSE),"0")</f>
        <v>0</v>
      </c>
      <c r="R270" s="94">
        <f>IFERROR(VLOOKUP($A270,Массив!$A$6:$BH$500,R$1,FALSE),"0")</f>
        <v>0</v>
      </c>
      <c r="S270" s="105">
        <f>IFERROR(VLOOKUP($A270,Массив!$A$6:$BH$500,S$1,FALSE),"0")</f>
        <v>0</v>
      </c>
      <c r="T270" s="73">
        <f>IFERROR(VLOOKUP($A270,Массив!$A$6:$BH$500,T$1,FALSE),"0")</f>
        <v>0</v>
      </c>
      <c r="U270" s="92">
        <f t="shared" si="54"/>
        <v>0</v>
      </c>
      <c r="V270" s="92">
        <f t="shared" si="55"/>
        <v>0</v>
      </c>
      <c r="W270" s="85">
        <f t="shared" si="56"/>
        <v>0</v>
      </c>
      <c r="X270" s="61">
        <f t="shared" si="57"/>
        <v>0</v>
      </c>
      <c r="Y270" s="38">
        <f t="shared" si="58"/>
        <v>0</v>
      </c>
      <c r="Z270" s="63" t="str">
        <f t="shared" si="47"/>
        <v/>
      </c>
      <c r="AA270">
        <f t="shared" si="59"/>
        <v>1</v>
      </c>
    </row>
    <row r="271" spans="1:27" ht="36" x14ac:dyDescent="0.3">
      <c r="A271" t="s">
        <v>1013</v>
      </c>
      <c r="B271" s="28" t="s">
        <v>1013</v>
      </c>
      <c r="D271" s="24" t="s">
        <v>285</v>
      </c>
      <c r="E271" s="49">
        <v>240</v>
      </c>
      <c r="F271" s="73">
        <f>IFERROR(VLOOKUP($A271,Массив!$A$6:$BH$500,F$1,FALSE),"0")</f>
        <v>0</v>
      </c>
      <c r="G271" s="73">
        <f>IFERROR(VLOOKUP($A271,Массив!$A$6:$BH$500,G$1,FALSE),"0")</f>
        <v>0</v>
      </c>
      <c r="H271" s="73">
        <f>IFERROR(VLOOKUP($A271,Массив!$A$6:$BH$500,H$1,FALSE),"0")</f>
        <v>0</v>
      </c>
      <c r="I271" s="73">
        <f>IFERROR(VLOOKUP($A271,Массив!$A$6:$BH$500,I$1,FALSE),"0")</f>
        <v>0</v>
      </c>
      <c r="J271" s="73">
        <f>IFERROR(VLOOKUP($A271,Массив!$A$6:$BH$500,J$1,FALSE),"0")</f>
        <v>0</v>
      </c>
      <c r="K271" s="73">
        <f>IFERROR(VLOOKUP($A271,Массив!$A$6:$BH$500,K$1,FALSE),"0")</f>
        <v>0</v>
      </c>
      <c r="L271" s="73">
        <f>IFERROR(VLOOKUP($A271,Массив!$A$6:$BH$500,L$1,FALSE),"0")</f>
        <v>0</v>
      </c>
      <c r="M271" s="73">
        <f>IFERROR(VLOOKUP($A271,Массив!$A$6:$BH$500,M$1,FALSE),"0")</f>
        <v>0</v>
      </c>
      <c r="N271" s="73">
        <f>IFERROR(VLOOKUP($A271,Массив!$A$6:$BH$500,N$1,FALSE),"0")</f>
        <v>0</v>
      </c>
      <c r="O271" s="94">
        <f>IFERROR(VLOOKUP($A271,Массив!$A$6:$BH$500,O$1,FALSE),"0")</f>
        <v>0</v>
      </c>
      <c r="P271" s="94">
        <f>IFERROR(VLOOKUP($A271,Массив!$A$6:$BH$500,P$1,FALSE),"0")</f>
        <v>0</v>
      </c>
      <c r="Q271" s="94">
        <f>IFERROR(VLOOKUP($A271,Массив!$A$6:$BH$500,Q$1,FALSE),"0")</f>
        <v>0</v>
      </c>
      <c r="R271" s="94">
        <f>IFERROR(VLOOKUP($A271,Массив!$A$6:$BH$500,R$1,FALSE),"0")</f>
        <v>0</v>
      </c>
      <c r="S271" s="105">
        <f>IFERROR(VLOOKUP($A271,Массив!$A$6:$BH$500,S$1,FALSE),"0")</f>
        <v>0</v>
      </c>
      <c r="T271" s="73">
        <f>IFERROR(VLOOKUP($A271,Массив!$A$6:$BH$500,T$1,FALSE),"0")</f>
        <v>0</v>
      </c>
      <c r="U271" s="92">
        <f t="shared" si="54"/>
        <v>0</v>
      </c>
      <c r="V271" s="92">
        <f t="shared" si="55"/>
        <v>0</v>
      </c>
      <c r="W271" s="85">
        <f t="shared" si="56"/>
        <v>0</v>
      </c>
      <c r="X271" s="61">
        <f t="shared" si="57"/>
        <v>0</v>
      </c>
      <c r="Y271" s="38">
        <f t="shared" si="58"/>
        <v>0</v>
      </c>
      <c r="Z271" s="63" t="str">
        <f t="shared" si="47"/>
        <v/>
      </c>
      <c r="AA271">
        <f t="shared" si="59"/>
        <v>1</v>
      </c>
    </row>
    <row r="272" spans="1:27" ht="48" x14ac:dyDescent="0.3">
      <c r="A272" t="s">
        <v>1014</v>
      </c>
      <c r="B272" s="28" t="s">
        <v>1014</v>
      </c>
      <c r="D272" s="24" t="s">
        <v>304</v>
      </c>
      <c r="E272" s="49">
        <v>241</v>
      </c>
      <c r="F272" s="73">
        <f>IFERROR(VLOOKUP($A272,Массив!$A$6:$BH$500,F$1,FALSE),"0")</f>
        <v>0</v>
      </c>
      <c r="G272" s="73">
        <f>IFERROR(VLOOKUP($A272,Массив!$A$6:$BH$500,G$1,FALSE),"0")</f>
        <v>0</v>
      </c>
      <c r="H272" s="73">
        <f>IFERROR(VLOOKUP($A272,Массив!$A$6:$BH$500,H$1,FALSE),"0")</f>
        <v>0</v>
      </c>
      <c r="I272" s="73">
        <f>IFERROR(VLOOKUP($A272,Массив!$A$6:$BH$500,I$1,FALSE),"0")</f>
        <v>0</v>
      </c>
      <c r="J272" s="73">
        <f>IFERROR(VLOOKUP($A272,Массив!$A$6:$BH$500,J$1,FALSE),"0")</f>
        <v>0</v>
      </c>
      <c r="K272" s="73">
        <f>IFERROR(VLOOKUP($A272,Массив!$A$6:$BH$500,K$1,FALSE),"0")</f>
        <v>0</v>
      </c>
      <c r="L272" s="73">
        <f>IFERROR(VLOOKUP($A272,Массив!$A$6:$BH$500,L$1,FALSE),"0")</f>
        <v>0</v>
      </c>
      <c r="M272" s="73">
        <f>IFERROR(VLOOKUP($A272,Массив!$A$6:$BH$500,M$1,FALSE),"0")</f>
        <v>0</v>
      </c>
      <c r="N272" s="73">
        <f>IFERROR(VLOOKUP($A272,Массив!$A$6:$BH$500,N$1,FALSE),"0")</f>
        <v>0</v>
      </c>
      <c r="O272" s="94">
        <f>IFERROR(VLOOKUP($A272,Массив!$A$6:$BH$500,O$1,FALSE),"0")</f>
        <v>0</v>
      </c>
      <c r="P272" s="94">
        <f>IFERROR(VLOOKUP($A272,Массив!$A$6:$BH$500,P$1,FALSE),"0")</f>
        <v>0</v>
      </c>
      <c r="Q272" s="94">
        <f>IFERROR(VLOOKUP($A272,Массив!$A$6:$BH$500,Q$1,FALSE),"0")</f>
        <v>0</v>
      </c>
      <c r="R272" s="94">
        <f>IFERROR(VLOOKUP($A272,Массив!$A$6:$BH$500,R$1,FALSE),"0")</f>
        <v>0</v>
      </c>
      <c r="S272" s="105">
        <f>IFERROR(VLOOKUP($A272,Массив!$A$6:$BH$500,S$1,FALSE),"0")</f>
        <v>0</v>
      </c>
      <c r="T272" s="73">
        <f>IFERROR(VLOOKUP($A272,Массив!$A$6:$BH$500,T$1,FALSE),"0")</f>
        <v>0</v>
      </c>
      <c r="U272" s="92">
        <f t="shared" si="54"/>
        <v>0</v>
      </c>
      <c r="V272" s="92">
        <f t="shared" si="55"/>
        <v>0</v>
      </c>
      <c r="W272" s="85">
        <f t="shared" si="56"/>
        <v>0</v>
      </c>
      <c r="X272" s="61">
        <f t="shared" si="57"/>
        <v>0</v>
      </c>
      <c r="Y272" s="38">
        <f t="shared" si="58"/>
        <v>0</v>
      </c>
      <c r="Z272" s="63" t="str">
        <f t="shared" si="47"/>
        <v/>
      </c>
      <c r="AA272">
        <f t="shared" si="59"/>
        <v>1</v>
      </c>
    </row>
    <row r="273" spans="1:27" x14ac:dyDescent="0.3">
      <c r="A273" t="s">
        <v>1015</v>
      </c>
      <c r="B273" s="28" t="s">
        <v>1015</v>
      </c>
      <c r="D273" s="99" t="s">
        <v>305</v>
      </c>
      <c r="E273" s="66">
        <v>242</v>
      </c>
      <c r="F273" s="75">
        <f>IFERROR(VLOOKUP($A273,Массив!$A$6:$BH$500,F$1,FALSE),"0")</f>
        <v>0</v>
      </c>
      <c r="G273" s="39">
        <f>IFERROR(VLOOKUP($A273,Массив!$A$6:$BH$500,G$1,FALSE),"0")</f>
        <v>0</v>
      </c>
      <c r="H273" s="39">
        <f>IFERROR(VLOOKUP($A273,Массив!$A$6:$BH$500,H$1,FALSE),"0")</f>
        <v>0</v>
      </c>
      <c r="I273" s="39">
        <f>IFERROR(VLOOKUP($A273,Массив!$A$6:$BH$500,I$1,FALSE),"0")</f>
        <v>0</v>
      </c>
      <c r="J273" s="39">
        <f>IFERROR(VLOOKUP($A273,Массив!$A$6:$BH$500,J$1,FALSE),"0")</f>
        <v>0</v>
      </c>
      <c r="K273" s="39">
        <f>IFERROR(VLOOKUP($A273,Массив!$A$6:$BH$500,K$1,FALSE),"0")</f>
        <v>0</v>
      </c>
      <c r="L273" s="39">
        <f>IFERROR(VLOOKUP($A273,Массив!$A$6:$BH$500,L$1,FALSE),"0")</f>
        <v>0</v>
      </c>
      <c r="M273" s="39">
        <f>IFERROR(VLOOKUP($A273,Массив!$A$6:$BH$500,M$1,FALSE),"0")</f>
        <v>0</v>
      </c>
      <c r="N273" s="39">
        <f>IFERROR(VLOOKUP($A273,Массив!$A$6:$BH$500,N$1,FALSE),"0")</f>
        <v>0</v>
      </c>
      <c r="O273" s="32">
        <f>IFERROR(VLOOKUP($A273,Массив!$A$6:$BH$500,O$1,FALSE),"0")</f>
        <v>0</v>
      </c>
      <c r="P273" s="32">
        <f>IFERROR(VLOOKUP($A273,Массив!$A$6:$BH$500,P$1,FALSE),"0")</f>
        <v>0</v>
      </c>
      <c r="Q273" s="32">
        <f>IFERROR(VLOOKUP($A273,Массив!$A$6:$BH$500,Q$1,FALSE),"0")</f>
        <v>0</v>
      </c>
      <c r="R273" s="32">
        <f>IFERROR(VLOOKUP($A273,Массив!$A$6:$BH$500,R$1,FALSE),"0")</f>
        <v>0</v>
      </c>
      <c r="S273" s="104">
        <f>IFERROR(VLOOKUP($A273,Массив!$A$6:$BH$500,S$1,FALSE),"0")</f>
        <v>0</v>
      </c>
      <c r="T273" s="39">
        <f>IFERROR(VLOOKUP($A273,Массив!$A$6:$BH$500,T$1,FALSE),"0")</f>
        <v>0</v>
      </c>
      <c r="U273" s="92">
        <f t="shared" si="54"/>
        <v>0</v>
      </c>
      <c r="V273" s="92">
        <f t="shared" si="55"/>
        <v>0</v>
      </c>
      <c r="W273" s="85">
        <f t="shared" si="56"/>
        <v>0</v>
      </c>
      <c r="X273" s="61">
        <f t="shared" si="57"/>
        <v>0</v>
      </c>
      <c r="Y273" s="38">
        <f t="shared" si="58"/>
        <v>0</v>
      </c>
      <c r="Z273" s="63" t="str">
        <f t="shared" si="47"/>
        <v/>
      </c>
      <c r="AA273">
        <f t="shared" si="59"/>
        <v>1</v>
      </c>
    </row>
    <row r="274" spans="1:27" ht="72" x14ac:dyDescent="0.3">
      <c r="A274" t="s">
        <v>1016</v>
      </c>
      <c r="B274" s="28" t="s">
        <v>1016</v>
      </c>
      <c r="D274" s="24" t="s">
        <v>773</v>
      </c>
      <c r="E274" s="49">
        <v>243</v>
      </c>
      <c r="F274" s="39" t="str">
        <f>IFERROR(VLOOKUP($A274,Массив!$A$6:$BH$500,F$1,FALSE),"0")</f>
        <v>1929,75</v>
      </c>
      <c r="G274" s="39" t="str">
        <f>IFERROR(VLOOKUP($A274,Массив!$A$6:$BH$500,G$1,FALSE),"0")</f>
        <v>1737,75</v>
      </c>
      <c r="H274" s="39">
        <f>IFERROR(VLOOKUP($A274,Массив!$A$6:$BH$500,H$1,FALSE),"0")</f>
        <v>1147</v>
      </c>
      <c r="I274" s="39">
        <f>IFERROR(VLOOKUP($A274,Массив!$A$6:$BH$500,I$1,FALSE),"0")</f>
        <v>1009</v>
      </c>
      <c r="J274" s="39" t="str">
        <f>IFERROR(VLOOKUP($A274,Массив!$A$6:$BH$500,J$1,FALSE),"0")</f>
        <v>688,75</v>
      </c>
      <c r="K274" s="39" t="str">
        <f>IFERROR(VLOOKUP($A274,Массив!$A$6:$BH$500,K$1,FALSE),"0")</f>
        <v>638,75</v>
      </c>
      <c r="L274" s="39">
        <f>IFERROR(VLOOKUP($A274,Массив!$A$6:$BH$500,L$1,FALSE),"0")</f>
        <v>1481</v>
      </c>
      <c r="M274" s="39">
        <f>IFERROR(VLOOKUP($A274,Массив!$A$6:$BH$500,M$1,FALSE),"0")</f>
        <v>893</v>
      </c>
      <c r="N274" s="39">
        <f>IFERROR(VLOOKUP($A274,Массив!$A$6:$BH$500,N$1,FALSE),"0")</f>
        <v>520</v>
      </c>
      <c r="O274" s="32">
        <f>IFERROR(VLOOKUP($A274,Массив!$A$6:$BH$500,O$1,FALSE),"0")</f>
        <v>67</v>
      </c>
      <c r="P274" s="32">
        <f>IFERROR(VLOOKUP($A274,Массив!$A$6:$BH$500,P$1,FALSE),"0")</f>
        <v>34</v>
      </c>
      <c r="Q274" s="32">
        <f>IFERROR(VLOOKUP($A274,Массив!$A$6:$BH$500,Q$1,FALSE),"0")</f>
        <v>11</v>
      </c>
      <c r="R274" s="32">
        <f>IFERROR(VLOOKUP($A274,Массив!$A$6:$BH$500,R$1,FALSE),"0")</f>
        <v>745</v>
      </c>
      <c r="S274" s="104">
        <f>IFERROR(VLOOKUP($A274,Массив!$A$6:$BH$500,S$1,FALSE),"0")</f>
        <v>9</v>
      </c>
      <c r="T274" s="39">
        <f>IFERROR(VLOOKUP($A274,Массив!$A$6:$BH$500,T$1,FALSE),"0")</f>
        <v>51</v>
      </c>
      <c r="U274" s="92">
        <f t="shared" si="54"/>
        <v>94</v>
      </c>
      <c r="V274" s="92">
        <f t="shared" si="55"/>
        <v>90</v>
      </c>
      <c r="W274" s="85">
        <f t="shared" si="56"/>
        <v>68</v>
      </c>
      <c r="X274" s="61">
        <f t="shared" si="57"/>
        <v>4</v>
      </c>
      <c r="Y274" s="38">
        <f t="shared" si="58"/>
        <v>727</v>
      </c>
      <c r="Z274" s="63">
        <f t="shared" si="47"/>
        <v>1.1733625928426739</v>
      </c>
      <c r="AA274">
        <f t="shared" si="59"/>
        <v>1</v>
      </c>
    </row>
    <row r="275" spans="1:27" x14ac:dyDescent="0.3">
      <c r="B275" s="28"/>
      <c r="D275" s="74" t="s">
        <v>1093</v>
      </c>
      <c r="E275" s="34"/>
      <c r="F275" s="37">
        <f>F268-F274</f>
        <v>-1929.75</v>
      </c>
      <c r="G275" s="37">
        <f t="shared" ref="G275:T275" si="62">G268-G274</f>
        <v>-1737.75</v>
      </c>
      <c r="H275" s="37">
        <f t="shared" si="62"/>
        <v>-1147</v>
      </c>
      <c r="I275" s="37">
        <f t="shared" si="62"/>
        <v>-1009</v>
      </c>
      <c r="J275" s="37">
        <f t="shared" si="62"/>
        <v>-688.75</v>
      </c>
      <c r="K275" s="37">
        <f t="shared" si="62"/>
        <v>-638.75</v>
      </c>
      <c r="L275" s="35">
        <f t="shared" si="62"/>
        <v>-1481</v>
      </c>
      <c r="M275" s="35">
        <f t="shared" si="62"/>
        <v>-893</v>
      </c>
      <c r="N275" s="35">
        <f t="shared" si="62"/>
        <v>-520</v>
      </c>
      <c r="O275" s="35">
        <f t="shared" si="62"/>
        <v>-67</v>
      </c>
      <c r="P275" s="35">
        <f t="shared" si="62"/>
        <v>-34</v>
      </c>
      <c r="Q275" s="35">
        <f t="shared" si="62"/>
        <v>-11</v>
      </c>
      <c r="R275" s="35">
        <f t="shared" si="62"/>
        <v>-745</v>
      </c>
      <c r="S275" s="86">
        <f t="shared" si="62"/>
        <v>-9</v>
      </c>
      <c r="T275" s="35">
        <f t="shared" si="62"/>
        <v>-51</v>
      </c>
      <c r="U275" s="37">
        <f>F275-H275-J275</f>
        <v>-94</v>
      </c>
      <c r="V275" s="37">
        <f>G275-I275-K275</f>
        <v>-90</v>
      </c>
      <c r="W275" s="70">
        <f>L275-M275-N275</f>
        <v>-68</v>
      </c>
      <c r="X275" s="61">
        <f t="shared" si="57"/>
        <v>-4</v>
      </c>
      <c r="Y275" s="38">
        <f t="shared" si="58"/>
        <v>-727</v>
      </c>
      <c r="Z275" s="63">
        <f t="shared" si="47"/>
        <v>1.1733625928426739</v>
      </c>
      <c r="AA275">
        <f t="shared" si="59"/>
        <v>1</v>
      </c>
    </row>
    <row r="276" spans="1:27" x14ac:dyDescent="0.3">
      <c r="A276" t="s">
        <v>1091</v>
      </c>
      <c r="B276" s="28" t="s">
        <v>1091</v>
      </c>
      <c r="D276" s="41" t="s">
        <v>306</v>
      </c>
      <c r="E276" s="49">
        <v>244</v>
      </c>
      <c r="F276" s="42">
        <f>IFERROR(VLOOKUP($A276,Массив!$A$6:$BH$500,F$1,FALSE),"0")</f>
        <v>0</v>
      </c>
      <c r="G276" s="42">
        <f>IFERROR(VLOOKUP($A276,Массив!$A$6:$BH$500,G$1,FALSE),"0")</f>
        <v>0</v>
      </c>
      <c r="H276" s="42">
        <f>IFERROR(VLOOKUP($A276,Массив!$A$6:$BH$500,H$1,FALSE),"0")</f>
        <v>0</v>
      </c>
      <c r="I276" s="42">
        <f>IFERROR(VLOOKUP($A276,Массив!$A$6:$BH$500,I$1,FALSE),"0")</f>
        <v>0</v>
      </c>
      <c r="J276" s="42">
        <f>IFERROR(VLOOKUP($A276,Массив!$A$6:$BH$500,J$1,FALSE),"0")</f>
        <v>0</v>
      </c>
      <c r="K276" s="42">
        <f>IFERROR(VLOOKUP($A276,Массив!$A$6:$BH$500,K$1,FALSE),"0")</f>
        <v>0</v>
      </c>
      <c r="L276" s="42">
        <f>IFERROR(VLOOKUP($A276,Массив!$A$6:$BH$500,L$1,FALSE),"0")</f>
        <v>0</v>
      </c>
      <c r="M276" s="42">
        <f>IFERROR(VLOOKUP($A276,Массив!$A$6:$BH$500,M$1,FALSE),"0")</f>
        <v>0</v>
      </c>
      <c r="N276" s="42">
        <f>IFERROR(VLOOKUP($A276,Массив!$A$6:$BH$500,N$1,FALSE),"0")</f>
        <v>0</v>
      </c>
      <c r="O276" s="42">
        <f>IFERROR(VLOOKUP($A276,Массив!$A$6:$BH$500,O$1,FALSE),"0")</f>
        <v>0</v>
      </c>
      <c r="P276" s="42">
        <f>IFERROR(VLOOKUP($A276,Массив!$A$6:$BH$500,P$1,FALSE),"0")</f>
        <v>0</v>
      </c>
      <c r="Q276" s="42">
        <f>IFERROR(VLOOKUP($A276,Массив!$A$6:$BH$500,Q$1,FALSE),"0")</f>
        <v>0</v>
      </c>
      <c r="R276" s="42">
        <f>IFERROR(VLOOKUP($A276,Массив!$A$6:$BH$500,R$1,FALSE),"0")</f>
        <v>0</v>
      </c>
      <c r="S276" s="42">
        <f>IFERROR(VLOOKUP($A276,Массив!$A$6:$BH$500,S$1,FALSE),"0")</f>
        <v>0</v>
      </c>
      <c r="T276" s="42">
        <f>IFERROR(VLOOKUP($A276,Массив!$A$6:$BH$500,T$1,FALSE),"0")</f>
        <v>0</v>
      </c>
      <c r="U276" s="92">
        <f t="shared" si="54"/>
        <v>0</v>
      </c>
      <c r="V276" s="92">
        <f t="shared" si="55"/>
        <v>0</v>
      </c>
      <c r="W276" s="85">
        <f t="shared" si="56"/>
        <v>0</v>
      </c>
      <c r="X276" s="61">
        <f t="shared" si="57"/>
        <v>0</v>
      </c>
      <c r="Y276" s="38">
        <f t="shared" si="58"/>
        <v>0</v>
      </c>
      <c r="Z276" s="63" t="str">
        <f t="shared" si="47"/>
        <v/>
      </c>
      <c r="AA276">
        <f t="shared" si="59"/>
        <v>1</v>
      </c>
    </row>
  </sheetData>
  <autoFilter ref="A7:T7"/>
  <mergeCells count="18">
    <mergeCell ref="U4:X4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2:W12 F11">
    <cfRule type="cellIs" dxfId="1" priority="2" operator="lessThan">
      <formula>0</formula>
    </cfRule>
  </conditionalFormatting>
  <conditionalFormatting sqref="G11:T1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HP</cp:lastModifiedBy>
  <dcterms:created xsi:type="dcterms:W3CDTF">2019-12-28T05:55:02Z</dcterms:created>
  <dcterms:modified xsi:type="dcterms:W3CDTF">2023-01-02T16:50:53Z</dcterms:modified>
</cp:coreProperties>
</file>